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55" tabRatio="782" firstSheet="2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'2.一般公共预算支出表'!$A$1:$G$23</definedName>
    <definedName name="_xlnm.Print_Area" localSheetId="2">'3.一般公共预算基本支出表'!$A$1:$E$29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'8.部门支出总表'!$A$1:$R$29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<sst xmlns="http://schemas.openxmlformats.org/spreadsheetml/2006/main" count="448" uniqueCount="254">
  <si>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</si>
  <si>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</si>
  <si>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</si>
  <si>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</si>
  <si>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</si>
  <si>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</si>
  <si>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</si>
  <si>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</si>
  <si>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</si>
  <si>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</si>
  <si>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</si>
  <si>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</si>
  <si>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</si>
  <si>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</si>
  <si>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</si>
  <si>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</si>
  <si>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</si>
  <si>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</si>
  <si>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</si>
  <si>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</si>
  <si>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</si>
  <si>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</si>
  <si>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</si>
  <si>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</si>
  <si>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</si>
  <si>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</si>
  <si>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</si>
  <si>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</si>
  <si>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</si>
  <si>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</si>
  <si>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</si>
  <si>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</si>
  <si>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</si>
  <si>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</si>
  <si>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</si>
  <si>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</si>
  <si>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</si>
  <si>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</si>
  <si>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</si>
  <si>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</si>
  <si>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</si>
  <si>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</si>
  <si>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</si>
  <si>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</si>
  <si>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</si>
  <si>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</si>
  <si>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</si>
  <si>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</si>
  <si>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</si>
  <si>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</si>
  <si>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</si>
  <si>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</si>
  <si>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</si>
  <si>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</si>
  <si>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</si>
  <si>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</si>
  <si>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</si>
  <si>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</si>
  <si>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 xml:space="preserve">  政府办公厅（室）及相关机构事务</t>
  </si>
  <si>
    <t xml:space="preserve">  </t>
  </si>
  <si>
    <t xml:space="preserve">    机关服务</t>
  </si>
  <si>
    <t>99</t>
  </si>
  <si>
    <t xml:space="preserve">    其他政府办公厅（室）及相关机构事务支出</t>
  </si>
  <si>
    <t>208</t>
  </si>
  <si>
    <t>社会保障和就业支出</t>
  </si>
  <si>
    <t>05</t>
  </si>
  <si>
    <t xml:space="preserve">  行政事业单位离退休</t>
  </si>
  <si>
    <t>01</t>
  </si>
  <si>
    <t xml:space="preserve">    归口管理的行政单位离退休</t>
  </si>
  <si>
    <t>02</t>
  </si>
  <si>
    <t xml:space="preserve">    事业单位离退休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</si>
  <si>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</si>
  <si>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</si>
  <si>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</si>
  <si>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</si>
  <si>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</si>
  <si>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事业单位医疗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</si>
  <si>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</si>
  <si>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</si>
  <si>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</si>
  <si>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</si>
  <si>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</si>
  <si>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</si>
  <si>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</si>
  <si>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</si>
  <si>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</si>
  <si>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</si>
  <si>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</si>
  <si>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经济科目款编码</t>
  </si>
  <si>
    <t>经济科目款名称</t>
  </si>
  <si>
    <t>合  计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</si>
  <si>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</si>
  <si>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</si>
  <si>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</si>
  <si>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</si>
  <si>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</si>
  <si>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</si>
  <si>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</si>
  <si>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</si>
  <si>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</si>
  <si>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</si>
  <si>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</si>
  <si>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</si>
  <si>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</si>
  <si>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30111</t>
  </si>
  <si>
    <t xml:space="preserve">  公务员医疗补助缴费</t>
  </si>
  <si>
    <t>30112</t>
  </si>
  <si>
    <t xml:space="preserve">  其他社会保障缴费</t>
  </si>
  <si>
    <t>30113</t>
  </si>
  <si>
    <t xml:space="preserve">  住房公积金</t>
  </si>
  <si>
    <t>30199</t>
  </si>
  <si>
    <t xml:space="preserve">  其他工资福利支出</t>
  </si>
  <si>
    <t>302</t>
  </si>
  <si>
    <t>商品和服务支出</t>
  </si>
  <si>
    <t>30211</t>
  </si>
  <si>
    <t xml:space="preserve">  差旅费</t>
  </si>
  <si>
    <t>30201</t>
  </si>
  <si>
    <t xml:space="preserve">  办公费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</si>
  <si>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</si>
  <si>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</si>
  <si>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</si>
  <si>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</si>
  <si>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</si>
  <si>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</si>
  <si>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30213</t>
  </si>
  <si>
    <t xml:space="preserve">  维修(护)费</t>
  </si>
  <si>
    <t>30214</t>
  </si>
  <si>
    <t xml:space="preserve">  租赁费</t>
  </si>
  <si>
    <t>30216</t>
  </si>
  <si>
    <t xml:space="preserve">  培训费</t>
  </si>
  <si>
    <t>30217</t>
  </si>
  <si>
    <t xml:space="preserve">  公务接待费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</si>
  <si>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</si>
  <si>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</si>
  <si>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</si>
  <si>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</si>
  <si>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</si>
  <si>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</si>
  <si>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</si>
  <si>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</si>
  <si>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</si>
  <si>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</si>
  <si>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</si>
  <si>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对个人和家庭补助支出</t>
  </si>
  <si>
    <t>30302</t>
  </si>
  <si>
    <t xml:space="preserve">  退休费</t>
  </si>
  <si>
    <t>30305</t>
  </si>
  <si>
    <t xml:space="preserve">  生活补助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</si>
  <si>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</si>
  <si>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</si>
  <si>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</si>
  <si>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</si>
  <si>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</si>
  <si>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</si>
  <si>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其中：一般公共预算安排数增减对比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</si>
  <si>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</si>
  <si>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</si>
  <si>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</si>
  <si>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</si>
  <si>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</si>
  <si>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</si>
  <si>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</si>
  <si>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</si>
  <si>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接待任务减少</t>
  </si>
  <si>
    <t>3.公务用车购置及运行费</t>
  </si>
  <si>
    <t>本级41辆公车集中在市公车管理平台管理，这些车辆按公车使用规定范围使用时，所需公务用车燃料费、维修费、过桥过路费、保险费以及车辆年审等支出相对上年增加。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</si>
  <si>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</si>
  <si>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</si>
  <si>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</si>
  <si>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</si>
  <si>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</si>
  <si>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</si>
  <si>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</si>
  <si>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</si>
  <si>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</si>
  <si>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</si>
  <si>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</si>
  <si>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</si>
  <si>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</si>
  <si>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</si>
  <si>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</si>
  <si>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</si>
  <si>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部门收支总表</t>
  </si>
  <si>
    <t xml:space="preserve">收 入 项 目 </t>
  </si>
  <si>
    <t>2018年部门预算数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</si>
  <si>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</si>
  <si>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</si>
  <si>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</si>
  <si>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</si>
  <si>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</si>
  <si>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</si>
  <si>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</si>
  <si>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</si>
  <si>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</si>
  <si>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</si>
  <si>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</si>
  <si>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</si>
  <si>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</si>
  <si>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</si>
  <si>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</si>
  <si>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</si>
  <si>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</si>
  <si>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</si>
  <si>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</si>
  <si>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</si>
  <si>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</si>
  <si>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</si>
  <si>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</si>
  <si>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</si>
  <si>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</si>
  <si>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</si>
  <si>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</si>
  <si>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</si>
  <si>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</si>
  <si>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</si>
  <si>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</si>
  <si>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一般公共预算拨款</t>
  </si>
  <si>
    <t>纳入预算管理的政府性基金</t>
  </si>
  <si>
    <t>国有资本经营预算拨款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</si>
  <si>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</si>
  <si>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</si>
  <si>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</si>
  <si>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</si>
  <si>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</si>
  <si>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</si>
  <si>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</si>
  <si>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</si>
  <si>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</si>
  <si>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</si>
  <si>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</si>
  <si>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</si>
  <si>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</si>
  <si>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</si>
  <si>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</si>
  <si>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</si>
  <si>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</si>
  <si>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</si>
  <si>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</si>
  <si>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</si>
  <si>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</si>
  <si>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事务部门</t>
  </si>
  <si>
    <t xml:space="preserve">  玉林市机关事务管理局</t>
  </si>
  <si>
    <t xml:space="preserve">    玉林市机关事务管理局</t>
  </si>
  <si>
    <t xml:space="preserve">  玉林市委市政府卫生所</t>
  </si>
  <si>
    <t xml:space="preserve">    玉林市委市政府卫生所</t>
  </si>
  <si>
    <t xml:space="preserve">  玉林市市直机关幼儿园</t>
  </si>
  <si>
    <t xml:space="preserve">    玉林市市直机关幼儿园</t>
  </si>
  <si>
    <t>附件8</t>
  </si>
  <si>
    <t>部门支出总表</t>
  </si>
  <si>
    <t>118</t>
  </si>
  <si>
    <t xml:space="preserve">  118001</t>
  </si>
  <si>
    <t xml:space="preserve">    </t>
  </si>
  <si>
    <t xml:space="preserve">  118028</t>
  </si>
  <si>
    <t xml:space="preserve">  118032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</si>
</sst>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00"/>
    <numFmt numFmtId="178" formatCode="#,##0.00_ "/>
    <numFmt numFmtId="179" formatCode="0.00_ "/>
  </numFmts>
  <fonts count="34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3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5" borderId="20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50" applyAlignment="1">
      <alignment vertical="center" wrapText="1"/>
    </xf>
    <xf numFmtId="0" fontId="1" fillId="0" borderId="0" xfId="50" applyFill="1"/>
    <xf numFmtId="0" fontId="1" fillId="0" borderId="0" xfId="50"/>
    <xf numFmtId="0" fontId="2" fillId="0" borderId="0" xfId="50" applyFont="1"/>
    <xf numFmtId="0" fontId="3" fillId="0" borderId="0" xfId="50" applyFont="1" applyAlignment="1">
      <alignment horizontal="center"/>
    </xf>
    <xf numFmtId="0" fontId="2" fillId="0" borderId="0" xfId="50" applyFont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2" fillId="0" borderId="4" xfId="50" applyFont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/>
    </xf>
    <xf numFmtId="49" fontId="2" fillId="0" borderId="4" xfId="50" applyNumberFormat="1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horizontal="right" vertical="center"/>
    </xf>
    <xf numFmtId="0" fontId="2" fillId="0" borderId="0" xfId="50" applyFont="1" applyAlignment="1">
      <alignment horizontal="right" wrapText="1"/>
    </xf>
    <xf numFmtId="41" fontId="2" fillId="0" borderId="0" xfId="55" applyFont="1" applyAlignment="1"/>
    <xf numFmtId="41" fontId="1" fillId="0" borderId="0" xfId="55" applyFont="1" applyAlignment="1">
      <alignment horizontal="center"/>
    </xf>
    <xf numFmtId="41" fontId="1" fillId="0" borderId="0" xfId="55" applyFont="1" applyAlignment="1"/>
    <xf numFmtId="0" fontId="4" fillId="0" borderId="0" xfId="52" applyAlignment="1">
      <alignment horizontal="left" vertical="center"/>
    </xf>
    <xf numFmtId="0" fontId="4" fillId="0" borderId="0" xfId="52" applyFill="1" applyAlignment="1">
      <alignment horizontal="right" vertical="center" wrapText="1"/>
    </xf>
    <xf numFmtId="0" fontId="4" fillId="0" borderId="0" xfId="52"/>
    <xf numFmtId="0" fontId="1" fillId="0" borderId="0" xfId="52" applyFont="1"/>
    <xf numFmtId="41" fontId="5" fillId="0" borderId="0" xfId="55" applyAlignment="1"/>
    <xf numFmtId="0" fontId="6" fillId="0" borderId="0" xfId="52" applyFont="1"/>
    <xf numFmtId="0" fontId="7" fillId="0" borderId="0" xfId="52" applyNumberFormat="1" applyFont="1" applyFill="1" applyAlignment="1" applyProtection="1">
      <alignment horizontal="centerContinuous"/>
    </xf>
    <xf numFmtId="0" fontId="7" fillId="0" borderId="0" xfId="52" applyNumberFormat="1" applyFont="1" applyFill="1" applyAlignment="1" applyProtection="1">
      <alignment vertical="center" wrapText="1"/>
    </xf>
    <xf numFmtId="0" fontId="2" fillId="0" borderId="0" xfId="52" applyFont="1" applyAlignment="1">
      <alignment horizontal="left" vertical="center"/>
    </xf>
    <xf numFmtId="41" fontId="2" fillId="0" borderId="0" xfId="55" applyFont="1" applyFill="1" applyAlignment="1"/>
    <xf numFmtId="0" fontId="2" fillId="0" borderId="0" xfId="52" applyFont="1"/>
    <xf numFmtId="0" fontId="2" fillId="0" borderId="1" xfId="55" applyNumberFormat="1" applyFont="1" applyFill="1" applyBorder="1" applyAlignment="1" applyProtection="1">
      <alignment horizontal="center" vertical="center" wrapText="1"/>
    </xf>
    <xf numFmtId="49" fontId="5" fillId="2" borderId="4" xfId="52" applyNumberFormat="1" applyFont="1" applyFill="1" applyBorder="1" applyAlignment="1">
      <alignment horizontal="center" vertical="center" wrapText="1"/>
    </xf>
    <xf numFmtId="49" fontId="2" fillId="2" borderId="1" xfId="52" applyNumberFormat="1" applyFont="1" applyFill="1" applyBorder="1" applyAlignment="1" applyProtection="1">
      <alignment horizontal="center" vertical="center" wrapText="1"/>
    </xf>
    <xf numFmtId="49" fontId="5" fillId="2" borderId="1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Fill="1" applyBorder="1" applyAlignment="1" applyProtection="1">
      <alignment horizontal="center" vertical="center" wrapText="1"/>
    </xf>
    <xf numFmtId="49" fontId="2" fillId="0" borderId="4" xfId="52" applyNumberFormat="1" applyFont="1" applyFill="1" applyBorder="1" applyAlignment="1" applyProtection="1">
      <alignment horizontal="center" vertical="center" wrapText="1"/>
    </xf>
    <xf numFmtId="49" fontId="2" fillId="0" borderId="6" xfId="52" applyNumberFormat="1" applyFont="1" applyFill="1" applyBorder="1" applyAlignment="1" applyProtection="1">
      <alignment horizontal="center" vertical="center" wrapText="1"/>
    </xf>
    <xf numFmtId="0" fontId="2" fillId="0" borderId="2" xfId="55" applyNumberFormat="1" applyFont="1" applyFill="1" applyBorder="1" applyAlignment="1" applyProtection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center" vertical="center" wrapText="1"/>
    </xf>
    <xf numFmtId="49" fontId="2" fillId="0" borderId="7" xfId="52" applyNumberFormat="1" applyFont="1" applyFill="1" applyBorder="1" applyAlignment="1" applyProtection="1">
      <alignment horizontal="center" vertical="center" wrapText="1"/>
    </xf>
    <xf numFmtId="49" fontId="2" fillId="2" borderId="3" xfId="52" applyNumberFormat="1" applyFont="1" applyFill="1" applyBorder="1" applyAlignment="1">
      <alignment horizontal="center" vertical="center" wrapText="1"/>
    </xf>
    <xf numFmtId="49" fontId="2" fillId="0" borderId="2" xfId="52" applyNumberFormat="1" applyFont="1" applyFill="1" applyBorder="1" applyAlignment="1" applyProtection="1">
      <alignment horizontal="center" vertical="center" wrapText="1"/>
    </xf>
    <xf numFmtId="3" fontId="2" fillId="0" borderId="2" xfId="55" applyNumberFormat="1" applyFont="1" applyFill="1" applyBorder="1" applyAlignment="1" applyProtection="1">
      <alignment horizontal="center" vertical="center" wrapText="1"/>
    </xf>
    <xf numFmtId="49" fontId="2" fillId="0" borderId="1" xfId="52" applyNumberFormat="1" applyFont="1" applyFill="1" applyBorder="1" applyAlignment="1" applyProtection="1">
      <alignment horizontal="left" vertical="center" wrapText="1"/>
    </xf>
    <xf numFmtId="176" fontId="2" fillId="0" borderId="4" xfId="52" applyNumberFormat="1" applyFont="1" applyFill="1" applyBorder="1" applyAlignment="1" applyProtection="1">
      <alignment horizontal="right" vertical="center" wrapText="1"/>
    </xf>
    <xf numFmtId="49" fontId="2" fillId="2" borderId="2" xfId="52" applyNumberFormat="1" applyFont="1" applyFill="1" applyBorder="1" applyAlignment="1" applyProtection="1">
      <alignment horizontal="center" vertical="center" wrapText="1"/>
    </xf>
    <xf numFmtId="0" fontId="2" fillId="0" borderId="4" xfId="55" applyNumberFormat="1" applyFont="1" applyFill="1" applyBorder="1" applyAlignment="1" applyProtection="1">
      <alignment horizontal="center" vertical="center" wrapText="1"/>
    </xf>
    <xf numFmtId="0" fontId="2" fillId="0" borderId="6" xfId="55" applyNumberFormat="1" applyFont="1" applyFill="1" applyBorder="1" applyAlignment="1" applyProtection="1">
      <alignment horizontal="center" vertical="center" wrapText="1"/>
    </xf>
    <xf numFmtId="49" fontId="2" fillId="2" borderId="8" xfId="52" applyNumberFormat="1" applyFont="1" applyFill="1" applyBorder="1" applyAlignment="1" applyProtection="1">
      <alignment horizontal="center" vertical="center" wrapText="1"/>
    </xf>
    <xf numFmtId="0" fontId="2" fillId="0" borderId="7" xfId="52" applyNumberFormat="1" applyFont="1" applyFill="1" applyBorder="1" applyAlignment="1" applyProtection="1">
      <alignment horizontal="center" vertical="center" wrapText="1"/>
    </xf>
    <xf numFmtId="0" fontId="2" fillId="0" borderId="1" xfId="52" applyNumberFormat="1" applyFont="1" applyFill="1" applyBorder="1" applyAlignment="1" applyProtection="1">
      <alignment horizontal="center" vertical="center" wrapText="1"/>
    </xf>
    <xf numFmtId="0" fontId="2" fillId="0" borderId="9" xfId="52" applyNumberFormat="1" applyFont="1" applyFill="1" applyBorder="1" applyAlignment="1" applyProtection="1">
      <alignment horizontal="center" vertical="center" wrapText="1"/>
    </xf>
    <xf numFmtId="176" fontId="2" fillId="0" borderId="1" xfId="52" applyNumberFormat="1" applyFont="1" applyFill="1" applyBorder="1" applyAlignment="1" applyProtection="1">
      <alignment horizontal="right" vertical="center" wrapText="1"/>
    </xf>
    <xf numFmtId="176" fontId="2" fillId="0" borderId="6" xfId="52" applyNumberFormat="1" applyFont="1" applyFill="1" applyBorder="1" applyAlignment="1" applyProtection="1">
      <alignment horizontal="right" vertical="center" wrapText="1"/>
    </xf>
    <xf numFmtId="0" fontId="2" fillId="0" borderId="0" xfId="52" applyFont="1" applyAlignment="1">
      <alignment horizontal="right"/>
    </xf>
    <xf numFmtId="0" fontId="2" fillId="0" borderId="10" xfId="55" applyNumberFormat="1" applyFont="1" applyFill="1" applyBorder="1" applyAlignment="1" applyProtection="1">
      <alignment horizontal="center" vertical="center" wrapText="1"/>
    </xf>
    <xf numFmtId="49" fontId="2" fillId="2" borderId="4" xfId="52" applyNumberFormat="1" applyFont="1" applyFill="1" applyBorder="1" applyAlignment="1" applyProtection="1">
      <alignment horizontal="center" vertical="center" wrapText="1"/>
    </xf>
    <xf numFmtId="49" fontId="2" fillId="2" borderId="6" xfId="52" applyNumberFormat="1" applyFont="1" applyFill="1" applyBorder="1" applyAlignment="1" applyProtection="1">
      <alignment horizontal="center" vertical="center" wrapText="1"/>
    </xf>
    <xf numFmtId="49" fontId="2" fillId="2" borderId="7" xfId="52" applyNumberFormat="1" applyFont="1" applyFill="1" applyBorder="1" applyAlignment="1" applyProtection="1">
      <alignment horizontal="center" vertical="center" wrapText="1"/>
    </xf>
    <xf numFmtId="0" fontId="2" fillId="0" borderId="11" xfId="55" applyNumberFormat="1" applyFont="1" applyFill="1" applyBorder="1" applyAlignment="1" applyProtection="1">
      <alignment horizontal="center" vertical="center" wrapText="1"/>
    </xf>
    <xf numFmtId="49" fontId="2" fillId="0" borderId="12" xfId="52" applyNumberFormat="1" applyFont="1" applyFill="1" applyBorder="1" applyAlignment="1" applyProtection="1">
      <alignment horizontal="center" vertical="center" wrapText="1"/>
    </xf>
    <xf numFmtId="49" fontId="2" fillId="0" borderId="3" xfId="52" applyNumberFormat="1" applyFont="1" applyFill="1" applyBorder="1" applyAlignment="1" applyProtection="1">
      <alignment horizontal="center" vertical="center" wrapText="1"/>
    </xf>
    <xf numFmtId="49" fontId="2" fillId="2" borderId="9" xfId="52" applyNumberFormat="1" applyFont="1" applyFill="1" applyBorder="1" applyAlignment="1" applyProtection="1">
      <alignment horizontal="center" vertical="center" wrapText="1"/>
    </xf>
    <xf numFmtId="0" fontId="2" fillId="0" borderId="5" xfId="55" applyNumberFormat="1" applyFont="1" applyFill="1" applyBorder="1" applyAlignment="1" applyProtection="1">
      <alignment horizontal="center" vertical="center" wrapText="1"/>
    </xf>
    <xf numFmtId="176" fontId="2" fillId="0" borderId="13" xfId="52" applyNumberFormat="1" applyFont="1" applyFill="1" applyBorder="1" applyAlignment="1" applyProtection="1">
      <alignment horizontal="right" vertical="center" wrapText="1"/>
    </xf>
    <xf numFmtId="49" fontId="2" fillId="0" borderId="9" xfId="52" applyNumberFormat="1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41" fontId="2" fillId="0" borderId="2" xfId="55" applyFont="1" applyBorder="1" applyAlignment="1">
      <alignment horizontal="center" vertical="center" wrapText="1"/>
    </xf>
    <xf numFmtId="41" fontId="2" fillId="0" borderId="14" xfId="55" applyFont="1" applyBorder="1" applyAlignment="1">
      <alignment horizontal="center" vertical="center" wrapText="1"/>
    </xf>
    <xf numFmtId="41" fontId="2" fillId="0" borderId="3" xfId="55" applyFont="1" applyBorder="1" applyAlignment="1">
      <alignment horizontal="center" vertical="center" wrapText="1"/>
    </xf>
    <xf numFmtId="0" fontId="8" fillId="0" borderId="0" xfId="52" applyFont="1"/>
    <xf numFmtId="0" fontId="2" fillId="0" borderId="0" xfId="52" applyFont="1" applyAlignment="1">
      <alignment horizontal="center" vertical="center" wrapText="1"/>
    </xf>
    <xf numFmtId="0" fontId="2" fillId="0" borderId="0" xfId="52" applyFont="1" applyFill="1" applyAlignment="1">
      <alignment vertical="center" wrapText="1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Alignment="1">
      <alignment vertical="center" wrapText="1"/>
    </xf>
    <xf numFmtId="0" fontId="2" fillId="0" borderId="0" xfId="52" applyFont="1" applyAlignment="1">
      <alignment vertical="center"/>
    </xf>
    <xf numFmtId="0" fontId="7" fillId="0" borderId="0" xfId="52" applyFont="1" applyAlignment="1">
      <alignment horizontal="center" vertical="center"/>
    </xf>
    <xf numFmtId="0" fontId="2" fillId="0" borderId="0" xfId="52" applyNumberFormat="1" applyFont="1" applyFill="1" applyAlignment="1" applyProtection="1">
      <alignment horizontal="center" vertical="center"/>
    </xf>
    <xf numFmtId="0" fontId="9" fillId="0" borderId="0" xfId="52" applyFont="1" applyFill="1"/>
    <xf numFmtId="41" fontId="2" fillId="0" borderId="0" xfId="53" applyFont="1" applyFill="1" applyAlignment="1"/>
    <xf numFmtId="49" fontId="10" fillId="2" borderId="0" xfId="52" applyNumberFormat="1" applyFont="1" applyFill="1" applyAlignment="1" applyProtection="1"/>
    <xf numFmtId="1" fontId="10" fillId="0" borderId="0" xfId="52" applyNumberFormat="1" applyFont="1" applyFill="1" applyAlignment="1" applyProtection="1"/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horizontal="center" vertical="center" wrapText="1"/>
    </xf>
    <xf numFmtId="0" fontId="2" fillId="0" borderId="2" xfId="52" applyFont="1" applyBorder="1" applyAlignment="1">
      <alignment horizontal="center" vertical="center" wrapText="1"/>
    </xf>
    <xf numFmtId="0" fontId="2" fillId="0" borderId="4" xfId="52" applyFont="1" applyFill="1" applyBorder="1" applyAlignment="1">
      <alignment vertical="center" wrapText="1"/>
    </xf>
    <xf numFmtId="176" fontId="2" fillId="0" borderId="2" xfId="52" applyNumberFormat="1" applyFont="1" applyFill="1" applyBorder="1" applyAlignment="1" applyProtection="1">
      <alignment horizontal="right" vertical="center" wrapText="1"/>
    </xf>
    <xf numFmtId="0" fontId="2" fillId="0" borderId="9" xfId="52" applyFont="1" applyFill="1" applyBorder="1" applyAlignment="1">
      <alignment vertical="center" wrapText="1"/>
    </xf>
    <xf numFmtId="0" fontId="2" fillId="0" borderId="4" xfId="52" applyFont="1" applyFill="1" applyBorder="1" applyAlignment="1">
      <alignment horizontal="left" vertical="center" wrapText="1"/>
    </xf>
    <xf numFmtId="176" fontId="2" fillId="0" borderId="3" xfId="52" applyNumberFormat="1" applyFont="1" applyFill="1" applyBorder="1" applyAlignment="1" applyProtection="1">
      <alignment horizontal="right" vertical="center" wrapText="1"/>
    </xf>
    <xf numFmtId="0" fontId="2" fillId="0" borderId="1" xfId="52" applyFont="1" applyFill="1" applyBorder="1" applyAlignment="1">
      <alignment vertical="center" wrapText="1"/>
    </xf>
    <xf numFmtId="176" fontId="2" fillId="0" borderId="3" xfId="52" applyNumberFormat="1" applyFont="1" applyFill="1" applyBorder="1" applyAlignment="1">
      <alignment horizontal="right" vertical="center" wrapText="1"/>
    </xf>
    <xf numFmtId="176" fontId="2" fillId="0" borderId="1" xfId="52" applyNumberFormat="1" applyFont="1" applyFill="1" applyBorder="1" applyAlignment="1">
      <alignment horizontal="right" vertical="center" wrapText="1"/>
    </xf>
    <xf numFmtId="177" fontId="2" fillId="0" borderId="1" xfId="52" applyNumberFormat="1" applyFont="1" applyFill="1" applyBorder="1" applyAlignment="1">
      <alignment vertical="center" wrapText="1"/>
    </xf>
    <xf numFmtId="176" fontId="2" fillId="0" borderId="14" xfId="52" applyNumberFormat="1" applyFont="1" applyFill="1" applyBorder="1" applyAlignment="1" applyProtection="1">
      <alignment horizontal="right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9" xfId="52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176" fontId="11" fillId="0" borderId="2" xfId="52" applyNumberFormat="1" applyFont="1" applyFill="1" applyBorder="1" applyAlignment="1" applyProtection="1">
      <alignment horizontal="right" vertical="center" wrapText="1"/>
    </xf>
    <xf numFmtId="0" fontId="11" fillId="0" borderId="9" xfId="52" applyFont="1" applyFill="1" applyBorder="1" applyAlignment="1">
      <alignment horizontal="right" vertical="center" wrapText="1"/>
    </xf>
    <xf numFmtId="176" fontId="11" fillId="0" borderId="1" xfId="52" applyNumberFormat="1" applyFont="1" applyFill="1" applyBorder="1" applyAlignment="1" applyProtection="1">
      <alignment horizontal="right" vertical="center" wrapText="1"/>
    </xf>
    <xf numFmtId="0" fontId="11" fillId="0" borderId="9" xfId="52" applyFont="1" applyFill="1" applyBorder="1" applyAlignment="1">
      <alignment horizontal="center" vertical="center" wrapText="1"/>
    </xf>
    <xf numFmtId="0" fontId="2" fillId="0" borderId="1" xfId="52" applyFont="1" applyBorder="1" applyAlignment="1">
      <alignment vertical="center" wrapText="1"/>
    </xf>
    <xf numFmtId="176" fontId="2" fillId="0" borderId="3" xfId="52" applyNumberFormat="1" applyFont="1" applyFill="1" applyBorder="1" applyAlignment="1">
      <alignment vertical="center" wrapText="1"/>
    </xf>
    <xf numFmtId="0" fontId="2" fillId="2" borderId="1" xfId="52" applyFont="1" applyFill="1" applyBorder="1" applyAlignment="1">
      <alignment vertical="center" wrapText="1"/>
    </xf>
    <xf numFmtId="176" fontId="2" fillId="0" borderId="1" xfId="52" applyNumberFormat="1" applyFont="1" applyBorder="1" applyAlignment="1">
      <alignment vertical="center" wrapText="1"/>
    </xf>
    <xf numFmtId="176" fontId="2" fillId="0" borderId="1" xfId="52" applyNumberFormat="1" applyFont="1" applyFill="1" applyBorder="1" applyAlignment="1">
      <alignment vertical="center" wrapText="1"/>
    </xf>
    <xf numFmtId="176" fontId="2" fillId="0" borderId="2" xfId="52" applyNumberFormat="1" applyFont="1" applyFill="1" applyBorder="1" applyAlignment="1">
      <alignment horizontal="right" vertical="center" wrapText="1"/>
    </xf>
    <xf numFmtId="176" fontId="2" fillId="0" borderId="2" xfId="52" applyNumberFormat="1" applyFont="1" applyFill="1" applyBorder="1" applyAlignment="1">
      <alignment vertical="center" wrapText="1"/>
    </xf>
    <xf numFmtId="3" fontId="2" fillId="0" borderId="0" xfId="52" applyNumberFormat="1" applyFont="1" applyFill="1" applyAlignment="1">
      <alignment vertical="center" wrapText="1"/>
    </xf>
    <xf numFmtId="0" fontId="2" fillId="0" borderId="0" xfId="52" applyNumberFormat="1" applyFont="1" applyFill="1" applyAlignment="1" applyProtection="1">
      <alignment horizontal="left" vertical="center"/>
    </xf>
    <xf numFmtId="0" fontId="4" fillId="0" borderId="0" xfId="52" applyFill="1"/>
    <xf numFmtId="49" fontId="10" fillId="0" borderId="0" xfId="52" applyNumberFormat="1" applyFont="1" applyFill="1" applyAlignment="1" applyProtection="1"/>
    <xf numFmtId="3" fontId="10" fillId="0" borderId="0" xfId="52" applyNumberFormat="1" applyFont="1" applyFill="1" applyAlignment="1" applyProtection="1">
      <alignment horizontal="right" vertical="center"/>
    </xf>
    <xf numFmtId="0" fontId="2" fillId="0" borderId="0" xfId="52" applyNumberFormat="1" applyFont="1" applyFill="1" applyAlignment="1" applyProtection="1"/>
    <xf numFmtId="0" fontId="10" fillId="2" borderId="0" xfId="52" applyFont="1" applyFill="1"/>
    <xf numFmtId="0" fontId="2" fillId="2" borderId="0" xfId="52" applyFont="1" applyFill="1"/>
    <xf numFmtId="0" fontId="2" fillId="0" borderId="0" xfId="51" applyFont="1"/>
    <xf numFmtId="0" fontId="3" fillId="0" borderId="0" xfId="51" applyFont="1" applyAlignment="1">
      <alignment horizontal="center"/>
    </xf>
    <xf numFmtId="0" fontId="2" fillId="0" borderId="0" xfId="51" applyFont="1" applyAlignment="1">
      <alignment vertical="center" wrapText="1"/>
    </xf>
    <xf numFmtId="0" fontId="2" fillId="0" borderId="1" xfId="51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2" fillId="0" borderId="3" xfId="51" applyFont="1" applyBorder="1" applyAlignment="1">
      <alignment horizontal="center" vertical="center" wrapText="1"/>
    </xf>
    <xf numFmtId="0" fontId="2" fillId="0" borderId="1" xfId="51" applyFont="1" applyBorder="1" applyAlignment="1">
      <alignment vertical="center" wrapText="1"/>
    </xf>
    <xf numFmtId="0" fontId="2" fillId="0" borderId="4" xfId="51" applyFont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vertical="center"/>
    </xf>
    <xf numFmtId="49" fontId="2" fillId="0" borderId="4" xfId="51" applyNumberFormat="1" applyFont="1" applyFill="1" applyBorder="1" applyAlignment="1">
      <alignment horizontal="left" vertical="center"/>
    </xf>
    <xf numFmtId="176" fontId="2" fillId="0" borderId="1" xfId="51" applyNumberFormat="1" applyFont="1" applyFill="1" applyBorder="1" applyAlignment="1">
      <alignment horizontal="right" vertical="center"/>
    </xf>
    <xf numFmtId="0" fontId="2" fillId="0" borderId="0" xfId="51" applyFont="1" applyAlignment="1">
      <alignment horizontal="right" wrapText="1"/>
    </xf>
    <xf numFmtId="0" fontId="1" fillId="0" borderId="0" xfId="50" applyAlignment="1">
      <alignment wrapText="1"/>
    </xf>
    <xf numFmtId="0" fontId="3" fillId="0" borderId="0" xfId="50" applyFont="1" applyAlignment="1">
      <alignment horizontal="center" vertical="center"/>
    </xf>
    <xf numFmtId="0" fontId="2" fillId="0" borderId="0" xfId="50" applyFont="1" applyAlignment="1">
      <alignment vertical="center"/>
    </xf>
    <xf numFmtId="0" fontId="2" fillId="0" borderId="0" xfId="50" applyFont="1" applyAlignment="1">
      <alignment horizontal="right" vertical="center"/>
    </xf>
    <xf numFmtId="0" fontId="2" fillId="0" borderId="1" xfId="50" applyFont="1" applyBorder="1" applyAlignment="1">
      <alignment horizontal="center" vertical="center"/>
    </xf>
    <xf numFmtId="0" fontId="2" fillId="0" borderId="4" xfId="50" applyFont="1" applyBorder="1" applyAlignment="1">
      <alignment horizontal="center" vertical="center"/>
    </xf>
    <xf numFmtId="0" fontId="2" fillId="0" borderId="9" xfId="50" applyFont="1" applyBorder="1" applyAlignment="1">
      <alignment horizontal="center" vertical="center"/>
    </xf>
    <xf numFmtId="0" fontId="2" fillId="0" borderId="6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0" fontId="2" fillId="0" borderId="1" xfId="50" applyNumberFormat="1" applyFont="1" applyFill="1" applyBorder="1" applyAlignment="1">
      <alignment horizontal="right" vertical="center"/>
    </xf>
    <xf numFmtId="0" fontId="1" fillId="0" borderId="1" xfId="50" applyFill="1" applyBorder="1"/>
    <xf numFmtId="0" fontId="2" fillId="0" borderId="1" xfId="50" applyFont="1" applyFill="1" applyBorder="1" applyAlignment="1">
      <alignment vertical="center"/>
    </xf>
    <xf numFmtId="177" fontId="1" fillId="0" borderId="1" xfId="50" applyNumberFormat="1" applyFill="1" applyBorder="1"/>
    <xf numFmtId="4" fontId="12" fillId="0" borderId="1" xfId="50" applyNumberFormat="1" applyFont="1" applyFill="1" applyBorder="1"/>
    <xf numFmtId="0" fontId="13" fillId="0" borderId="0" xfId="0" applyFont="1" applyAlignment="1">
      <alignment vertical="center" wrapText="1"/>
    </xf>
    <xf numFmtId="0" fontId="2" fillId="0" borderId="1" xfId="50" applyNumberFormat="1" applyFont="1" applyFill="1" applyBorder="1" applyAlignment="1">
      <alignment horizontal="left" vertical="center"/>
    </xf>
    <xf numFmtId="0" fontId="11" fillId="0" borderId="1" xfId="50" applyNumberFormat="1" applyFont="1" applyFill="1" applyBorder="1" applyAlignment="1">
      <alignment horizontal="left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>
      <alignment horizontal="right" vertical="center"/>
    </xf>
    <xf numFmtId="178" fontId="2" fillId="0" borderId="1" xfId="50" applyNumberFormat="1" applyFont="1" applyBorder="1" applyAlignment="1">
      <alignment vertical="center"/>
    </xf>
    <xf numFmtId="0" fontId="2" fillId="0" borderId="1" xfId="50" applyNumberFormat="1" applyFont="1" applyFill="1" applyBorder="1" applyAlignment="1">
      <alignment horizontal="right" vertical="center"/>
    </xf>
    <xf numFmtId="49" fontId="2" fillId="0" borderId="15" xfId="0" applyNumberFormat="1" applyFont="1" applyFill="1" applyBorder="1" applyAlignment="1" applyProtection="1">
      <alignment horizontal="left" vertical="center" wrapText="1"/>
    </xf>
    <xf numFmtId="49" fontId="11" fillId="0" borderId="16" xfId="0" applyNumberFormat="1" applyFont="1" applyFill="1" applyBorder="1" applyAlignment="1" applyProtection="1">
      <alignment horizontal="left" vertical="center" wrapText="1"/>
    </xf>
    <xf numFmtId="49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" xfId="50" applyNumberFormat="1" applyFont="1" applyBorder="1"/>
    <xf numFmtId="49" fontId="11" fillId="0" borderId="1" xfId="0" applyNumberFormat="1" applyFont="1" applyFill="1" applyBorder="1" applyAlignment="1" applyProtection="1">
      <alignment horizontal="left" vertical="center" wrapText="1"/>
    </xf>
    <xf numFmtId="49" fontId="1" fillId="0" borderId="0" xfId="50" applyNumberFormat="1"/>
    <xf numFmtId="0" fontId="2" fillId="0" borderId="0" xfId="50" applyFont="1" applyAlignment="1">
      <alignment horizontal="left"/>
    </xf>
    <xf numFmtId="0" fontId="14" fillId="0" borderId="0" xfId="50" applyFont="1" applyAlignment="1">
      <alignment horizontal="center" vertical="center"/>
    </xf>
    <xf numFmtId="49" fontId="2" fillId="0" borderId="0" xfId="50" applyNumberFormat="1" applyFont="1" applyAlignment="1">
      <alignment vertical="center"/>
    </xf>
    <xf numFmtId="49" fontId="2" fillId="0" borderId="1" xfId="50" applyNumberFormat="1" applyFont="1" applyBorder="1" applyAlignment="1">
      <alignment horizontal="center" vertical="center"/>
    </xf>
    <xf numFmtId="0" fontId="2" fillId="0" borderId="1" xfId="50" applyNumberFormat="1" applyFont="1" applyFill="1" applyBorder="1" applyAlignment="1">
      <alignment vertical="center"/>
    </xf>
    <xf numFmtId="4" fontId="1" fillId="0" borderId="0" xfId="50" applyNumberFormat="1" applyFill="1"/>
    <xf numFmtId="0" fontId="1" fillId="0" borderId="0" xfId="49" applyFill="1"/>
    <xf numFmtId="0" fontId="1" fillId="0" borderId="0" xfId="49"/>
    <xf numFmtId="0" fontId="2" fillId="0" borderId="0" xfId="49" applyFont="1"/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0" xfId="49" applyAlignment="1"/>
    <xf numFmtId="0" fontId="2" fillId="0" borderId="1" xfId="49" applyFont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vertical="center"/>
    </xf>
    <xf numFmtId="176" fontId="2" fillId="0" borderId="1" xfId="49" applyNumberFormat="1" applyFont="1" applyFill="1" applyBorder="1" applyAlignment="1">
      <alignment horizontal="right" vertical="center"/>
    </xf>
    <xf numFmtId="179" fontId="2" fillId="0" borderId="1" xfId="49" applyNumberFormat="1" applyFont="1" applyFill="1" applyBorder="1" applyAlignment="1">
      <alignment horizontal="center" vertical="center"/>
    </xf>
    <xf numFmtId="0" fontId="2" fillId="0" borderId="0" xfId="49" applyFont="1" applyFill="1"/>
    <xf numFmtId="0" fontId="2" fillId="0" borderId="1" xfId="49" applyFont="1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千位分隔[0] 2" xfId="53"/>
    <cellStyle name="千位分隔[0] 2 2" xfId="54"/>
    <cellStyle name="千位分隔[0] 3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E8" sqref="E8"/>
    </sheetView>
  </sheetViews>
  <sheetFormatPr defaultColWidth="9" defaultRowHeight="15.6" outlineLevelCol="6"/>
  <cols>
    <col min="1" max="1" width="23.75" style="167" customWidth="1"/>
    <col min="2" max="2" width="14.5" style="167" customWidth="1"/>
    <col min="3" max="3" width="27.3796296296296" style="167" customWidth="1"/>
    <col min="4" max="4" width="15.3796296296296" style="167" customWidth="1"/>
    <col min="5" max="5" width="17.6296296296296" style="167" customWidth="1"/>
    <col min="6" max="6" width="23.6296296296296" style="167" customWidth="1"/>
    <col min="7" max="16384" width="9" style="167"/>
  </cols>
  <sheetData>
    <row r="1" ht="14.25" customHeight="1" spans="1:1">
      <c r="A1" s="168" t="s">
        <v>0</v>
      </c>
    </row>
    <row r="2" ht="28.5" customHeight="1" spans="1:6">
      <c r="A2" s="169" t="s">
        <v>1</v>
      </c>
      <c r="B2" s="169"/>
      <c r="C2" s="169"/>
      <c r="D2" s="169"/>
      <c r="E2" s="169"/>
      <c r="F2" s="169"/>
    </row>
    <row r="3" ht="22.5" customHeight="1" spans="1:6">
      <c r="A3" s="168"/>
      <c r="B3" s="168"/>
      <c r="C3" s="168"/>
      <c r="D3" s="168"/>
      <c r="E3" s="168"/>
      <c r="F3" s="170" t="s">
        <v>2</v>
      </c>
    </row>
    <row r="4" ht="14.25" customHeight="1" spans="1:7">
      <c r="A4" s="171" t="s">
        <v>3</v>
      </c>
      <c r="B4" s="171"/>
      <c r="C4" s="171" t="s">
        <v>4</v>
      </c>
      <c r="D4" s="171"/>
      <c r="E4" s="171"/>
      <c r="F4" s="171"/>
      <c r="G4" s="172"/>
    </row>
    <row r="5" ht="14.25" customHeight="1" spans="1:6">
      <c r="A5" s="171" t="s">
        <v>5</v>
      </c>
      <c r="B5" s="171" t="s">
        <v>6</v>
      </c>
      <c r="C5" s="171" t="s">
        <v>5</v>
      </c>
      <c r="D5" s="171" t="s">
        <v>7</v>
      </c>
      <c r="E5" s="173" t="s">
        <v>8</v>
      </c>
      <c r="F5" s="171" t="s">
        <v>9</v>
      </c>
    </row>
    <row r="6" s="166" customFormat="1" ht="14.25" customHeight="1" spans="1:6">
      <c r="A6" s="174" t="s">
        <v>10</v>
      </c>
      <c r="B6" s="175">
        <v>5867.55</v>
      </c>
      <c r="C6" s="174" t="s">
        <v>11</v>
      </c>
      <c r="D6" s="175">
        <v>5904.68</v>
      </c>
      <c r="E6" s="175">
        <f>SUM(E7:E32)</f>
        <v>5904.68</v>
      </c>
      <c r="F6" s="175">
        <f>SUM(F7:F32)</f>
        <v>0</v>
      </c>
    </row>
    <row r="7" s="166" customFormat="1" ht="14.25" customHeight="1" spans="1:6">
      <c r="A7" s="174" t="s">
        <v>12</v>
      </c>
      <c r="B7" s="175">
        <v>5867.55</v>
      </c>
      <c r="C7" s="142" t="s">
        <v>13</v>
      </c>
      <c r="D7" s="175">
        <v>5637.49</v>
      </c>
      <c r="E7" s="175">
        <v>5637.49</v>
      </c>
      <c r="F7" s="175">
        <v>0</v>
      </c>
    </row>
    <row r="8" s="166" customFormat="1" ht="14.25" customHeight="1" spans="1:6">
      <c r="A8" s="174" t="s">
        <v>14</v>
      </c>
      <c r="B8" s="175">
        <v>0</v>
      </c>
      <c r="C8" s="142" t="s">
        <v>15</v>
      </c>
      <c r="D8" s="175">
        <f t="shared" ref="D8:D33" si="0">E8+F8</f>
        <v>0</v>
      </c>
      <c r="E8" s="175">
        <v>0</v>
      </c>
      <c r="F8" s="175">
        <v>0</v>
      </c>
    </row>
    <row r="9" s="166" customFormat="1" spans="1:6">
      <c r="A9" s="176"/>
      <c r="B9" s="175"/>
      <c r="C9" s="142" t="s">
        <v>16</v>
      </c>
      <c r="D9" s="175">
        <f t="shared" si="0"/>
        <v>0</v>
      </c>
      <c r="E9" s="175">
        <v>0</v>
      </c>
      <c r="F9" s="175">
        <v>0</v>
      </c>
    </row>
    <row r="10" s="166" customFormat="1" spans="1:6">
      <c r="A10" s="174" t="s">
        <v>17</v>
      </c>
      <c r="B10" s="175">
        <v>0</v>
      </c>
      <c r="C10" s="142" t="s">
        <v>18</v>
      </c>
      <c r="D10" s="175">
        <f t="shared" si="0"/>
        <v>0</v>
      </c>
      <c r="E10" s="175">
        <v>0</v>
      </c>
      <c r="F10" s="175">
        <v>0</v>
      </c>
    </row>
    <row r="11" s="166" customFormat="1" spans="1:6">
      <c r="A11" s="174" t="s">
        <v>19</v>
      </c>
      <c r="B11" s="175">
        <v>37.13</v>
      </c>
      <c r="C11" s="142" t="s">
        <v>20</v>
      </c>
      <c r="D11" s="175">
        <f t="shared" si="0"/>
        <v>0</v>
      </c>
      <c r="E11" s="175">
        <v>0</v>
      </c>
      <c r="F11" s="175">
        <v>0</v>
      </c>
    </row>
    <row r="12" s="166" customFormat="1" spans="1:6">
      <c r="A12" s="174" t="s">
        <v>21</v>
      </c>
      <c r="B12" s="175">
        <v>0</v>
      </c>
      <c r="C12" s="142" t="s">
        <v>22</v>
      </c>
      <c r="D12" s="175">
        <f t="shared" si="0"/>
        <v>0</v>
      </c>
      <c r="E12" s="175">
        <v>0</v>
      </c>
      <c r="F12" s="175">
        <v>0</v>
      </c>
    </row>
    <row r="13" s="166" customFormat="1" spans="1:6">
      <c r="A13" s="174"/>
      <c r="B13" s="175"/>
      <c r="C13" s="142" t="s">
        <v>23</v>
      </c>
      <c r="D13" s="175">
        <f t="shared" si="0"/>
        <v>0</v>
      </c>
      <c r="E13" s="175">
        <v>0</v>
      </c>
      <c r="F13" s="175">
        <v>0</v>
      </c>
    </row>
    <row r="14" s="166" customFormat="1" spans="1:6">
      <c r="A14" s="177"/>
      <c r="B14" s="175"/>
      <c r="C14" s="142" t="s">
        <v>24</v>
      </c>
      <c r="D14" s="175">
        <f t="shared" si="0"/>
        <v>115.56</v>
      </c>
      <c r="E14" s="175">
        <v>115.56</v>
      </c>
      <c r="F14" s="175">
        <v>0</v>
      </c>
    </row>
    <row r="15" s="166" customFormat="1" spans="1:6">
      <c r="A15" s="178"/>
      <c r="B15" s="175"/>
      <c r="C15" s="142" t="s">
        <v>25</v>
      </c>
      <c r="D15" s="175">
        <f t="shared" si="0"/>
        <v>82.93</v>
      </c>
      <c r="E15" s="175">
        <v>82.93</v>
      </c>
      <c r="F15" s="175">
        <v>0</v>
      </c>
    </row>
    <row r="16" s="166" customFormat="1" spans="1:6">
      <c r="A16" s="178"/>
      <c r="B16" s="175"/>
      <c r="C16" s="142" t="s">
        <v>26</v>
      </c>
      <c r="D16" s="175">
        <f t="shared" si="0"/>
        <v>0</v>
      </c>
      <c r="E16" s="175">
        <v>0</v>
      </c>
      <c r="F16" s="175">
        <v>0</v>
      </c>
    </row>
    <row r="17" s="166" customFormat="1" spans="1:6">
      <c r="A17" s="178"/>
      <c r="B17" s="175"/>
      <c r="C17" s="142" t="s">
        <v>27</v>
      </c>
      <c r="D17" s="175">
        <f t="shared" si="0"/>
        <v>0</v>
      </c>
      <c r="E17" s="175">
        <v>0</v>
      </c>
      <c r="F17" s="175">
        <v>0</v>
      </c>
    </row>
    <row r="18" s="166" customFormat="1" spans="1:6">
      <c r="A18" s="178"/>
      <c r="B18" s="175"/>
      <c r="C18" s="142" t="s">
        <v>28</v>
      </c>
      <c r="D18" s="175">
        <f t="shared" si="0"/>
        <v>0</v>
      </c>
      <c r="E18" s="175">
        <v>0</v>
      </c>
      <c r="F18" s="175">
        <v>0</v>
      </c>
    </row>
    <row r="19" s="166" customFormat="1" spans="1:6">
      <c r="A19" s="178"/>
      <c r="B19" s="175"/>
      <c r="C19" s="142" t="s">
        <v>29</v>
      </c>
      <c r="D19" s="175">
        <f t="shared" si="0"/>
        <v>0</v>
      </c>
      <c r="E19" s="175">
        <v>0</v>
      </c>
      <c r="F19" s="175">
        <v>0</v>
      </c>
    </row>
    <row r="20" s="166" customFormat="1" spans="1:6">
      <c r="A20" s="178"/>
      <c r="B20" s="175"/>
      <c r="C20" s="142" t="s">
        <v>30</v>
      </c>
      <c r="D20" s="175">
        <f t="shared" si="0"/>
        <v>0</v>
      </c>
      <c r="E20" s="175">
        <v>0</v>
      </c>
      <c r="F20" s="175">
        <v>0</v>
      </c>
    </row>
    <row r="21" s="166" customFormat="1" spans="1:6">
      <c r="A21" s="178"/>
      <c r="B21" s="175"/>
      <c r="C21" s="142" t="s">
        <v>31</v>
      </c>
      <c r="D21" s="175">
        <f t="shared" si="0"/>
        <v>0</v>
      </c>
      <c r="E21" s="175">
        <v>0</v>
      </c>
      <c r="F21" s="175">
        <v>0</v>
      </c>
    </row>
    <row r="22" s="166" customFormat="1" spans="1:6">
      <c r="A22" s="178"/>
      <c r="B22" s="175"/>
      <c r="C22" s="142" t="s">
        <v>32</v>
      </c>
      <c r="D22" s="175">
        <f t="shared" si="0"/>
        <v>0</v>
      </c>
      <c r="E22" s="175">
        <v>0</v>
      </c>
      <c r="F22" s="175">
        <v>0</v>
      </c>
    </row>
    <row r="23" s="166" customFormat="1" spans="1:6">
      <c r="A23" s="178"/>
      <c r="B23" s="175"/>
      <c r="C23" s="142" t="s">
        <v>33</v>
      </c>
      <c r="D23" s="175">
        <f t="shared" si="0"/>
        <v>0</v>
      </c>
      <c r="E23" s="175">
        <v>0</v>
      </c>
      <c r="F23" s="175">
        <v>0</v>
      </c>
    </row>
    <row r="24" s="166" customFormat="1" spans="1:6">
      <c r="A24" s="178"/>
      <c r="B24" s="175"/>
      <c r="C24" s="142" t="s">
        <v>34</v>
      </c>
      <c r="D24" s="175">
        <f t="shared" si="0"/>
        <v>0</v>
      </c>
      <c r="E24" s="175">
        <v>0</v>
      </c>
      <c r="F24" s="175">
        <v>0</v>
      </c>
    </row>
    <row r="25" s="166" customFormat="1" spans="1:6">
      <c r="A25" s="178"/>
      <c r="B25" s="175"/>
      <c r="C25" s="142" t="s">
        <v>35</v>
      </c>
      <c r="D25" s="175">
        <f t="shared" si="0"/>
        <v>68.7</v>
      </c>
      <c r="E25" s="175">
        <v>68.7</v>
      </c>
      <c r="F25" s="175">
        <v>0</v>
      </c>
    </row>
    <row r="26" s="166" customFormat="1" spans="1:6">
      <c r="A26" s="178"/>
      <c r="B26" s="175"/>
      <c r="C26" s="142" t="s">
        <v>36</v>
      </c>
      <c r="D26" s="175">
        <f t="shared" si="0"/>
        <v>0</v>
      </c>
      <c r="E26" s="175">
        <v>0</v>
      </c>
      <c r="F26" s="175">
        <v>0</v>
      </c>
    </row>
    <row r="27" s="166" customFormat="1" spans="1:6">
      <c r="A27" s="178"/>
      <c r="B27" s="175"/>
      <c r="C27" s="142" t="s">
        <v>37</v>
      </c>
      <c r="D27" s="175">
        <f t="shared" si="0"/>
        <v>0</v>
      </c>
      <c r="E27" s="175">
        <v>0</v>
      </c>
      <c r="F27" s="175">
        <v>0</v>
      </c>
    </row>
    <row r="28" s="166" customFormat="1" spans="1:6">
      <c r="A28" s="178"/>
      <c r="B28" s="175"/>
      <c r="C28" s="142" t="s">
        <v>38</v>
      </c>
      <c r="D28" s="175">
        <f t="shared" si="0"/>
        <v>0</v>
      </c>
      <c r="E28" s="175">
        <v>0</v>
      </c>
      <c r="F28" s="175">
        <v>0</v>
      </c>
    </row>
    <row r="29" s="166" customFormat="1" spans="1:6">
      <c r="A29" s="178"/>
      <c r="B29" s="175"/>
      <c r="C29" s="142" t="s">
        <v>39</v>
      </c>
      <c r="D29" s="175">
        <f t="shared" si="0"/>
        <v>0</v>
      </c>
      <c r="E29" s="175">
        <v>0</v>
      </c>
      <c r="F29" s="175">
        <v>0</v>
      </c>
    </row>
    <row r="30" s="166" customFormat="1" spans="1:6">
      <c r="A30" s="178"/>
      <c r="B30" s="175"/>
      <c r="C30" s="142" t="s">
        <v>40</v>
      </c>
      <c r="D30" s="175">
        <f t="shared" si="0"/>
        <v>0</v>
      </c>
      <c r="E30" s="175">
        <v>0</v>
      </c>
      <c r="F30" s="175">
        <v>0</v>
      </c>
    </row>
    <row r="31" s="166" customFormat="1" spans="1:6">
      <c r="A31" s="178"/>
      <c r="B31" s="175"/>
      <c r="C31" s="142" t="s">
        <v>41</v>
      </c>
      <c r="D31" s="175">
        <f t="shared" si="0"/>
        <v>0</v>
      </c>
      <c r="E31" s="175">
        <v>0</v>
      </c>
      <c r="F31" s="175">
        <v>0</v>
      </c>
    </row>
    <row r="32" s="166" customFormat="1" spans="1:6">
      <c r="A32" s="178"/>
      <c r="B32" s="175"/>
      <c r="C32" s="142" t="s">
        <v>42</v>
      </c>
      <c r="D32" s="175">
        <f t="shared" si="0"/>
        <v>0</v>
      </c>
      <c r="E32" s="175">
        <v>0</v>
      </c>
      <c r="F32" s="175">
        <v>0</v>
      </c>
    </row>
    <row r="33" s="166" customFormat="1" spans="1:6">
      <c r="A33" s="176" t="s">
        <v>43</v>
      </c>
      <c r="B33" s="175">
        <f>SUM(B7:B32)</f>
        <v>5904.68</v>
      </c>
      <c r="C33" s="176" t="s">
        <v>44</v>
      </c>
      <c r="D33" s="175">
        <f t="shared" si="0"/>
        <v>5904.68</v>
      </c>
      <c r="E33" s="175">
        <f>E6</f>
        <v>5904.68</v>
      </c>
      <c r="F33" s="175">
        <f>F6</f>
        <v>0</v>
      </c>
    </row>
  </sheetData>
  <sheetProtection formatCells="0" formatColumns="0" formatRows="0"/>
  <mergeCells count="3">
    <mergeCell ref="A2:F2"/>
    <mergeCell ref="A4:B4"/>
    <mergeCell ref="C4:F4"/>
  </mergeCells>
  <printOptions horizontalCentered="1"/>
  <pageMargins left="0.748031496062992" right="0.748031496062992" top="0.393700787401575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showZeros="0" workbookViewId="0">
      <selection activeCell="F7" sqref="F7"/>
    </sheetView>
  </sheetViews>
  <sheetFormatPr defaultColWidth="3.5" defaultRowHeight="15.6" outlineLevelCol="7"/>
  <cols>
    <col min="1" max="1" width="5.62962962962963" style="3" customWidth="1"/>
    <col min="2" max="2" width="5.75" style="159" customWidth="1"/>
    <col min="3" max="3" width="5.5" style="159" customWidth="1"/>
    <col min="4" max="4" width="40" style="3" customWidth="1"/>
    <col min="5" max="5" width="23" style="3" customWidth="1"/>
    <col min="6" max="6" width="22.3796296296296" style="3" customWidth="1"/>
    <col min="7" max="7" width="19.25" style="3" customWidth="1"/>
    <col min="8" max="254" width="9" style="3" customWidth="1"/>
    <col min="255" max="16384" width="3.5" style="3"/>
  </cols>
  <sheetData>
    <row r="1" ht="14.25" customHeight="1" spans="1:2">
      <c r="A1" s="160" t="s">
        <v>45</v>
      </c>
      <c r="B1" s="160"/>
    </row>
    <row r="2" ht="25.5" customHeight="1" spans="1:7">
      <c r="A2" s="132" t="s">
        <v>46</v>
      </c>
      <c r="B2" s="161"/>
      <c r="C2" s="161"/>
      <c r="D2" s="161"/>
      <c r="E2" s="161"/>
      <c r="F2" s="161"/>
      <c r="G2" s="161"/>
    </row>
    <row r="3" ht="16.5" customHeight="1" spans="1:7">
      <c r="A3" s="133"/>
      <c r="B3" s="162"/>
      <c r="C3" s="162"/>
      <c r="D3" s="133"/>
      <c r="E3" s="133"/>
      <c r="F3" s="133"/>
      <c r="G3" s="134" t="s">
        <v>2</v>
      </c>
    </row>
    <row r="4" ht="16.5" customHeight="1" spans="1:7">
      <c r="A4" s="135" t="s">
        <v>47</v>
      </c>
      <c r="B4" s="135"/>
      <c r="C4" s="135"/>
      <c r="D4" s="135" t="s">
        <v>48</v>
      </c>
      <c r="E4" s="135" t="s">
        <v>7</v>
      </c>
      <c r="F4" s="135" t="s">
        <v>49</v>
      </c>
      <c r="G4" s="135" t="s">
        <v>50</v>
      </c>
    </row>
    <row r="5" ht="21.75" customHeight="1" spans="1:7">
      <c r="A5" s="135" t="s">
        <v>51</v>
      </c>
      <c r="B5" s="163" t="s">
        <v>52</v>
      </c>
      <c r="C5" s="163" t="s">
        <v>53</v>
      </c>
      <c r="D5" s="135"/>
      <c r="E5" s="135"/>
      <c r="F5" s="135"/>
      <c r="G5" s="135"/>
    </row>
    <row r="6" ht="14.25" customHeight="1" spans="1:7">
      <c r="A6" s="135" t="s">
        <v>54</v>
      </c>
      <c r="B6" s="163" t="s">
        <v>54</v>
      </c>
      <c r="C6" s="163" t="s">
        <v>54</v>
      </c>
      <c r="D6" s="135" t="s">
        <v>54</v>
      </c>
      <c r="E6" s="135">
        <v>1</v>
      </c>
      <c r="F6" s="135">
        <v>2</v>
      </c>
      <c r="G6" s="135">
        <v>3</v>
      </c>
    </row>
    <row r="7" s="2" customFormat="1" spans="1:8">
      <c r="A7" s="12"/>
      <c r="B7" s="12"/>
      <c r="C7" s="12"/>
      <c r="D7" s="164" t="s">
        <v>7</v>
      </c>
      <c r="E7" s="14">
        <v>5904.68</v>
      </c>
      <c r="F7" s="14">
        <v>5904.68</v>
      </c>
      <c r="G7" s="14"/>
      <c r="H7" s="165"/>
    </row>
    <row r="8" ht="14.4" spans="1:7">
      <c r="A8" s="12" t="s">
        <v>55</v>
      </c>
      <c r="B8" s="12"/>
      <c r="C8" s="12"/>
      <c r="D8" s="164" t="s">
        <v>56</v>
      </c>
      <c r="E8" s="14">
        <v>5637.49</v>
      </c>
      <c r="F8" s="14">
        <v>5637.49</v>
      </c>
      <c r="G8" s="14"/>
    </row>
    <row r="9" ht="14.4" spans="1:7">
      <c r="A9" s="12"/>
      <c r="B9" s="12" t="s">
        <v>57</v>
      </c>
      <c r="C9" s="12"/>
      <c r="D9" s="164" t="s">
        <v>58</v>
      </c>
      <c r="E9" s="14">
        <v>5637.49</v>
      </c>
      <c r="F9" s="14">
        <v>5637.49</v>
      </c>
      <c r="G9" s="14"/>
    </row>
    <row r="10" ht="14.4" spans="1:7">
      <c r="A10" s="12" t="s">
        <v>59</v>
      </c>
      <c r="B10" s="12" t="s">
        <v>59</v>
      </c>
      <c r="C10" s="12" t="s">
        <v>57</v>
      </c>
      <c r="D10" s="164" t="s">
        <v>60</v>
      </c>
      <c r="E10" s="14">
        <v>5621.52</v>
      </c>
      <c r="F10" s="14">
        <v>5621.52</v>
      </c>
      <c r="G10" s="14"/>
    </row>
    <row r="11" ht="14.4" spans="1:7">
      <c r="A11" s="12" t="s">
        <v>59</v>
      </c>
      <c r="B11" s="12" t="s">
        <v>59</v>
      </c>
      <c r="C11" s="12" t="s">
        <v>61</v>
      </c>
      <c r="D11" s="164" t="s">
        <v>62</v>
      </c>
      <c r="E11" s="14">
        <v>15.97</v>
      </c>
      <c r="F11" s="14">
        <v>15.97</v>
      </c>
      <c r="G11" s="14"/>
    </row>
    <row r="12" ht="14.4" spans="1:7">
      <c r="A12" s="12" t="s">
        <v>63</v>
      </c>
      <c r="B12" s="12"/>
      <c r="C12" s="12"/>
      <c r="D12" s="164" t="s">
        <v>64</v>
      </c>
      <c r="E12" s="14">
        <v>115.56</v>
      </c>
      <c r="F12" s="14">
        <v>115.56</v>
      </c>
      <c r="G12" s="14">
        <v>0</v>
      </c>
    </row>
    <row r="13" ht="14.4" spans="1:7">
      <c r="A13" s="12"/>
      <c r="B13" s="12" t="s">
        <v>65</v>
      </c>
      <c r="C13" s="12"/>
      <c r="D13" s="164" t="s">
        <v>66</v>
      </c>
      <c r="E13" s="14">
        <v>115.56</v>
      </c>
      <c r="F13" s="14">
        <v>115.56</v>
      </c>
      <c r="G13" s="14">
        <v>0</v>
      </c>
    </row>
    <row r="14" ht="14.4" spans="1:7">
      <c r="A14" s="12" t="s">
        <v>59</v>
      </c>
      <c r="B14" s="12" t="s">
        <v>59</v>
      </c>
      <c r="C14" s="12" t="s">
        <v>67</v>
      </c>
      <c r="D14" s="164" t="s">
        <v>68</v>
      </c>
      <c r="E14" s="14">
        <v>0.8</v>
      </c>
      <c r="F14" s="14">
        <v>0.8</v>
      </c>
      <c r="G14" s="14">
        <v>0</v>
      </c>
    </row>
    <row r="15" ht="14.4" spans="1:7">
      <c r="A15" s="12" t="s">
        <v>59</v>
      </c>
      <c r="B15" s="12" t="s">
        <v>59</v>
      </c>
      <c r="C15" s="12" t="s">
        <v>69</v>
      </c>
      <c r="D15" s="164" t="s">
        <v>70</v>
      </c>
      <c r="E15" s="14">
        <v>0.26</v>
      </c>
      <c r="F15" s="14">
        <v>0.26</v>
      </c>
      <c r="G15" s="14">
        <v>0</v>
      </c>
    </row>
    <row r="16" ht="14.4" spans="1:7">
      <c r="A16" s="12" t="s">
        <v>59</v>
      </c>
      <c r="B16" s="12" t="s">
        <v>59</v>
      </c>
      <c r="C16" s="12" t="s">
        <v>65</v>
      </c>
      <c r="D16" s="164" t="s">
        <v>71</v>
      </c>
      <c r="E16" s="14">
        <v>114.5</v>
      </c>
      <c r="F16" s="14">
        <v>114.5</v>
      </c>
      <c r="G16" s="14">
        <v>0</v>
      </c>
    </row>
    <row r="17" ht="14.4" spans="1:7">
      <c r="A17" s="12" t="s">
        <v>72</v>
      </c>
      <c r="B17" s="12"/>
      <c r="C17" s="12"/>
      <c r="D17" s="164" t="s">
        <v>73</v>
      </c>
      <c r="E17" s="14">
        <v>82.93</v>
      </c>
      <c r="F17" s="14">
        <v>82.93</v>
      </c>
      <c r="G17" s="14">
        <v>0</v>
      </c>
    </row>
    <row r="18" ht="14.4" spans="1:7">
      <c r="A18" s="12"/>
      <c r="B18" s="12" t="s">
        <v>74</v>
      </c>
      <c r="C18" s="12"/>
      <c r="D18" s="164" t="s">
        <v>75</v>
      </c>
      <c r="E18" s="14">
        <v>82.93</v>
      </c>
      <c r="F18" s="14">
        <v>82.93</v>
      </c>
      <c r="G18" s="14">
        <v>0</v>
      </c>
    </row>
    <row r="19" ht="14.4" spans="1:7">
      <c r="A19" s="12" t="s">
        <v>59</v>
      </c>
      <c r="B19" s="12" t="s">
        <v>59</v>
      </c>
      <c r="C19" s="12" t="s">
        <v>69</v>
      </c>
      <c r="D19" s="164" t="s">
        <v>76</v>
      </c>
      <c r="E19" s="14">
        <v>45.8</v>
      </c>
      <c r="F19" s="14">
        <v>45.8</v>
      </c>
      <c r="G19" s="14">
        <v>0</v>
      </c>
    </row>
    <row r="20" ht="14.4" spans="1:7">
      <c r="A20" s="12" t="s">
        <v>59</v>
      </c>
      <c r="B20" s="12" t="s">
        <v>59</v>
      </c>
      <c r="C20" s="12" t="s">
        <v>57</v>
      </c>
      <c r="D20" s="164" t="s">
        <v>77</v>
      </c>
      <c r="E20" s="14">
        <v>37.13</v>
      </c>
      <c r="F20" s="14">
        <v>37.13</v>
      </c>
      <c r="G20" s="14">
        <v>0</v>
      </c>
    </row>
    <row r="21" ht="14.4" spans="1:7">
      <c r="A21" s="12" t="s">
        <v>78</v>
      </c>
      <c r="B21" s="12"/>
      <c r="C21" s="12"/>
      <c r="D21" s="164" t="s">
        <v>79</v>
      </c>
      <c r="E21" s="14">
        <v>68.7</v>
      </c>
      <c r="F21" s="14">
        <v>68.7</v>
      </c>
      <c r="G21" s="14">
        <v>0</v>
      </c>
    </row>
    <row r="22" ht="14.4" spans="1:7">
      <c r="A22" s="12"/>
      <c r="B22" s="12" t="s">
        <v>69</v>
      </c>
      <c r="C22" s="12"/>
      <c r="D22" s="164" t="s">
        <v>80</v>
      </c>
      <c r="E22" s="14">
        <v>68.7</v>
      </c>
      <c r="F22" s="14">
        <v>68.7</v>
      </c>
      <c r="G22" s="14">
        <v>0</v>
      </c>
    </row>
    <row r="23" ht="14.4" spans="1:7">
      <c r="A23" s="12" t="s">
        <v>59</v>
      </c>
      <c r="B23" s="12" t="s">
        <v>59</v>
      </c>
      <c r="C23" s="12" t="s">
        <v>67</v>
      </c>
      <c r="D23" s="164" t="s">
        <v>81</v>
      </c>
      <c r="E23" s="14">
        <v>68.7</v>
      </c>
      <c r="F23" s="14">
        <v>68.7</v>
      </c>
      <c r="G23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showZeros="0" workbookViewId="0">
      <selection activeCell="E19" sqref="E19"/>
    </sheetView>
  </sheetViews>
  <sheetFormatPr defaultColWidth="9" defaultRowHeight="15.6" outlineLevelCol="4"/>
  <cols>
    <col min="1" max="1" width="14.3796296296296" style="3" customWidth="1"/>
    <col min="2" max="2" width="28.25" style="3" customWidth="1"/>
    <col min="3" max="3" width="22.1296296296296" style="3" customWidth="1"/>
    <col min="4" max="5" width="18.6296296296296" style="3" customWidth="1"/>
    <col min="6" max="6" width="9" style="3"/>
    <col min="7" max="7" width="14.3796296296296" style="3" customWidth="1"/>
    <col min="8" max="8" width="15.1296296296296" style="3" customWidth="1"/>
    <col min="9" max="16384" width="9" style="3"/>
  </cols>
  <sheetData>
    <row r="1" ht="14.25" customHeight="1" spans="1:1">
      <c r="A1" s="4" t="s">
        <v>82</v>
      </c>
    </row>
    <row r="2" ht="18" customHeight="1" spans="1:5">
      <c r="A2" s="132" t="s">
        <v>83</v>
      </c>
      <c r="B2" s="132"/>
      <c r="C2" s="132"/>
      <c r="D2" s="132"/>
      <c r="E2" s="132"/>
    </row>
    <row r="3" ht="18" customHeight="1" spans="1:5">
      <c r="A3" s="133"/>
      <c r="B3" s="133"/>
      <c r="C3" s="133"/>
      <c r="D3" s="133"/>
      <c r="E3" s="134" t="s">
        <v>2</v>
      </c>
    </row>
    <row r="4" ht="25.5" customHeight="1" spans="1:5">
      <c r="A4" s="135" t="s">
        <v>84</v>
      </c>
      <c r="B4" s="135"/>
      <c r="C4" s="135" t="s">
        <v>85</v>
      </c>
      <c r="D4" s="135"/>
      <c r="E4" s="135"/>
    </row>
    <row r="5" ht="24.75" customHeight="1" spans="1:5">
      <c r="A5" s="135" t="s">
        <v>47</v>
      </c>
      <c r="B5" s="135" t="s">
        <v>48</v>
      </c>
      <c r="C5" s="135" t="s">
        <v>7</v>
      </c>
      <c r="D5" s="135" t="s">
        <v>86</v>
      </c>
      <c r="E5" s="135" t="s">
        <v>87</v>
      </c>
    </row>
    <row r="6" s="2" customFormat="1" spans="1:5">
      <c r="A6" s="146" t="s">
        <v>88</v>
      </c>
      <c r="B6" s="146" t="s">
        <v>89</v>
      </c>
      <c r="C6" s="14" t="s">
        <v>7</v>
      </c>
      <c r="D6" s="14" t="s">
        <v>86</v>
      </c>
      <c r="E6" s="14" t="s">
        <v>87</v>
      </c>
    </row>
    <row r="7" ht="14.4" spans="1:5">
      <c r="A7" s="147"/>
      <c r="B7" s="148" t="s">
        <v>90</v>
      </c>
      <c r="C7" s="149">
        <f>SUM(C8,C19,C34)</f>
        <v>5904.68</v>
      </c>
      <c r="D7" s="149">
        <f>SUM(D8,D19,D34)</f>
        <v>1475.62</v>
      </c>
      <c r="E7" s="149">
        <f>SUM(E8,E19,E34)</f>
        <v>4429.06</v>
      </c>
    </row>
    <row r="8" ht="14.4" spans="1:5">
      <c r="A8" s="147">
        <v>301</v>
      </c>
      <c r="B8" s="147" t="s">
        <v>91</v>
      </c>
      <c r="C8" s="149">
        <f>SUM(C9:C18)</f>
        <v>1463.55</v>
      </c>
      <c r="D8" s="149">
        <f>SUM(D9:D18)</f>
        <v>1463.55</v>
      </c>
      <c r="E8" s="149">
        <f>SUM(E9:E18)</f>
        <v>0</v>
      </c>
    </row>
    <row r="9" ht="14.4" spans="1:5">
      <c r="A9" s="150" t="s">
        <v>92</v>
      </c>
      <c r="B9" s="150" t="s">
        <v>93</v>
      </c>
      <c r="C9" s="151">
        <f>SUM(D9:E9)</f>
        <v>233.75</v>
      </c>
      <c r="D9" s="152">
        <v>233.75</v>
      </c>
      <c r="E9" s="153"/>
    </row>
    <row r="10" ht="14.4" spans="1:5">
      <c r="A10" s="150" t="s">
        <v>94</v>
      </c>
      <c r="B10" s="150" t="s">
        <v>95</v>
      </c>
      <c r="C10" s="151">
        <f t="shared" ref="C10:C18" si="0">SUM(D10:E10)</f>
        <v>144.81</v>
      </c>
      <c r="D10" s="152">
        <v>144.81</v>
      </c>
      <c r="E10" s="153"/>
    </row>
    <row r="11" ht="14.4" spans="1:5">
      <c r="A11" s="150" t="s">
        <v>96</v>
      </c>
      <c r="B11" s="150" t="s">
        <v>97</v>
      </c>
      <c r="C11" s="151">
        <f t="shared" si="0"/>
        <v>16.71</v>
      </c>
      <c r="D11" s="152">
        <v>16.71</v>
      </c>
      <c r="E11" s="153"/>
    </row>
    <row r="12" ht="14.4" spans="1:5">
      <c r="A12" s="150" t="s">
        <v>98</v>
      </c>
      <c r="B12" s="154" t="s">
        <v>99</v>
      </c>
      <c r="C12" s="151">
        <f t="shared" si="0"/>
        <v>23.17</v>
      </c>
      <c r="D12" s="152">
        <v>23.17</v>
      </c>
      <c r="E12" s="153"/>
    </row>
    <row r="13" ht="24" spans="1:5">
      <c r="A13" s="150" t="s">
        <v>100</v>
      </c>
      <c r="B13" s="150" t="s">
        <v>101</v>
      </c>
      <c r="C13" s="151">
        <f t="shared" si="0"/>
        <v>114.5</v>
      </c>
      <c r="D13" s="152">
        <v>114.5</v>
      </c>
      <c r="E13" s="153"/>
    </row>
    <row r="14" ht="14.4" spans="1:5">
      <c r="A14" s="150" t="s">
        <v>102</v>
      </c>
      <c r="B14" s="150" t="s">
        <v>103</v>
      </c>
      <c r="C14" s="151">
        <f t="shared" si="0"/>
        <v>45.8</v>
      </c>
      <c r="D14" s="152">
        <v>45.8</v>
      </c>
      <c r="E14" s="153"/>
    </row>
    <row r="15" ht="14.4" spans="1:5">
      <c r="A15" s="150" t="s">
        <v>104</v>
      </c>
      <c r="B15" s="150" t="s">
        <v>105</v>
      </c>
      <c r="C15" s="151">
        <f t="shared" si="0"/>
        <v>37.13</v>
      </c>
      <c r="D15" s="152">
        <v>37.13</v>
      </c>
      <c r="E15" s="153"/>
    </row>
    <row r="16" ht="14.4" spans="1:5">
      <c r="A16" s="150" t="s">
        <v>106</v>
      </c>
      <c r="B16" s="150" t="s">
        <v>107</v>
      </c>
      <c r="C16" s="151">
        <f t="shared" si="0"/>
        <v>217.98</v>
      </c>
      <c r="D16" s="152">
        <v>217.98</v>
      </c>
      <c r="E16" s="153"/>
    </row>
    <row r="17" ht="14.4" spans="1:5">
      <c r="A17" s="150" t="s">
        <v>108</v>
      </c>
      <c r="B17" s="150" t="s">
        <v>109</v>
      </c>
      <c r="C17" s="151">
        <f t="shared" si="0"/>
        <v>68.7</v>
      </c>
      <c r="D17" s="152">
        <v>68.7</v>
      </c>
      <c r="E17" s="153"/>
    </row>
    <row r="18" ht="14.4" spans="1:5">
      <c r="A18" s="150" t="s">
        <v>110</v>
      </c>
      <c r="B18" s="150" t="s">
        <v>111</v>
      </c>
      <c r="C18" s="151">
        <f t="shared" si="0"/>
        <v>561</v>
      </c>
      <c r="D18" s="152">
        <v>561</v>
      </c>
      <c r="E18" s="153"/>
    </row>
    <row r="19" ht="14.4" spans="1:5">
      <c r="A19" s="155" t="s">
        <v>112</v>
      </c>
      <c r="B19" s="155" t="s">
        <v>113</v>
      </c>
      <c r="C19" s="149">
        <f>SUM(C20:C33)</f>
        <v>4429.06</v>
      </c>
      <c r="D19" s="149">
        <f>SUM(D20:D33)</f>
        <v>0</v>
      </c>
      <c r="E19" s="149">
        <f>SUM(E20:E33)</f>
        <v>4429.06</v>
      </c>
    </row>
    <row r="20" ht="14.4" spans="1:5">
      <c r="A20" s="156" t="s">
        <v>114</v>
      </c>
      <c r="B20" s="156" t="s">
        <v>115</v>
      </c>
      <c r="C20" s="153">
        <f>SUM(D20:E20)</f>
        <v>5.6</v>
      </c>
      <c r="D20" s="153"/>
      <c r="E20" s="152">
        <v>5.6</v>
      </c>
    </row>
    <row r="21" ht="14.4" spans="1:5">
      <c r="A21" s="156" t="s">
        <v>116</v>
      </c>
      <c r="B21" s="156" t="s">
        <v>117</v>
      </c>
      <c r="C21" s="153">
        <f t="shared" ref="C21:C33" si="1">SUM(D21:E21)</f>
        <v>32.33</v>
      </c>
      <c r="D21" s="153"/>
      <c r="E21" s="152">
        <v>32.33</v>
      </c>
    </row>
    <row r="22" ht="14.4" spans="1:5">
      <c r="A22" s="156" t="s">
        <v>118</v>
      </c>
      <c r="B22" s="156" t="s">
        <v>119</v>
      </c>
      <c r="C22" s="153">
        <f t="shared" si="1"/>
        <v>66</v>
      </c>
      <c r="D22" s="153"/>
      <c r="E22" s="152">
        <v>66</v>
      </c>
    </row>
    <row r="23" ht="14.4" spans="1:5">
      <c r="A23" s="156" t="s">
        <v>120</v>
      </c>
      <c r="B23" s="156" t="s">
        <v>121</v>
      </c>
      <c r="C23" s="153">
        <f t="shared" si="1"/>
        <v>92</v>
      </c>
      <c r="D23" s="153"/>
      <c r="E23" s="152">
        <v>92</v>
      </c>
    </row>
    <row r="24" ht="14.4" spans="1:5">
      <c r="A24" s="156" t="s">
        <v>122</v>
      </c>
      <c r="B24" s="156" t="s">
        <v>123</v>
      </c>
      <c r="C24" s="153">
        <f t="shared" si="1"/>
        <v>9.6</v>
      </c>
      <c r="D24" s="153"/>
      <c r="E24" s="152">
        <v>9.6</v>
      </c>
    </row>
    <row r="25" ht="14.4" spans="1:5">
      <c r="A25" s="156" t="s">
        <v>124</v>
      </c>
      <c r="B25" s="156" t="s">
        <v>125</v>
      </c>
      <c r="C25" s="153">
        <f t="shared" si="1"/>
        <v>2824</v>
      </c>
      <c r="D25" s="153"/>
      <c r="E25" s="152">
        <v>2824</v>
      </c>
    </row>
    <row r="26" ht="14.4" spans="1:5">
      <c r="A26" s="156" t="s">
        <v>126</v>
      </c>
      <c r="B26" s="156" t="s">
        <v>127</v>
      </c>
      <c r="C26" s="153">
        <f t="shared" si="1"/>
        <v>761.07</v>
      </c>
      <c r="D26" s="153"/>
      <c r="E26" s="152">
        <v>761.07</v>
      </c>
    </row>
    <row r="27" ht="14.4" spans="1:5">
      <c r="A27" s="156" t="s">
        <v>128</v>
      </c>
      <c r="B27" s="156" t="s">
        <v>129</v>
      </c>
      <c r="C27" s="153">
        <f t="shared" si="1"/>
        <v>1</v>
      </c>
      <c r="D27" s="153"/>
      <c r="E27" s="152">
        <v>1</v>
      </c>
    </row>
    <row r="28" ht="14.4" spans="1:5">
      <c r="A28" s="156" t="s">
        <v>130</v>
      </c>
      <c r="B28" s="156" t="s">
        <v>131</v>
      </c>
      <c r="C28" s="153">
        <f t="shared" si="1"/>
        <v>1.32</v>
      </c>
      <c r="D28" s="153"/>
      <c r="E28" s="152">
        <v>1.32</v>
      </c>
    </row>
    <row r="29" ht="14.4" spans="1:5">
      <c r="A29" s="156" t="s">
        <v>132</v>
      </c>
      <c r="B29" s="156" t="s">
        <v>133</v>
      </c>
      <c r="C29" s="153">
        <f t="shared" si="1"/>
        <v>11.45</v>
      </c>
      <c r="D29" s="153"/>
      <c r="E29" s="152">
        <v>11.45</v>
      </c>
    </row>
    <row r="30" ht="14.4" spans="1:5">
      <c r="A30" s="156" t="s">
        <v>134</v>
      </c>
      <c r="B30" s="156" t="s">
        <v>135</v>
      </c>
      <c r="C30" s="153">
        <f t="shared" si="1"/>
        <v>0.37</v>
      </c>
      <c r="D30" s="157"/>
      <c r="E30" s="152">
        <v>0.37</v>
      </c>
    </row>
    <row r="31" ht="14.4" spans="1:5">
      <c r="A31" s="156" t="s">
        <v>136</v>
      </c>
      <c r="B31" s="156" t="s">
        <v>137</v>
      </c>
      <c r="C31" s="153">
        <f t="shared" si="1"/>
        <v>200</v>
      </c>
      <c r="D31" s="157"/>
      <c r="E31" s="152">
        <v>200</v>
      </c>
    </row>
    <row r="32" ht="14.4" spans="1:5">
      <c r="A32" s="156" t="s">
        <v>138</v>
      </c>
      <c r="B32" s="156" t="s">
        <v>139</v>
      </c>
      <c r="C32" s="153">
        <f t="shared" si="1"/>
        <v>49.14</v>
      </c>
      <c r="D32" s="157"/>
      <c r="E32" s="152">
        <v>49.14</v>
      </c>
    </row>
    <row r="33" ht="14.4" spans="1:5">
      <c r="A33" s="156" t="s">
        <v>140</v>
      </c>
      <c r="B33" s="156" t="s">
        <v>141</v>
      </c>
      <c r="C33" s="153">
        <f t="shared" si="1"/>
        <v>375.18</v>
      </c>
      <c r="D33" s="157"/>
      <c r="E33" s="152">
        <v>375.18</v>
      </c>
    </row>
    <row r="34" ht="14.4" spans="1:5">
      <c r="A34" s="158" t="s">
        <v>142</v>
      </c>
      <c r="B34" s="158" t="s">
        <v>143</v>
      </c>
      <c r="C34" s="149">
        <f>SUM(C35:C36)</f>
        <v>12.07</v>
      </c>
      <c r="D34" s="149">
        <f>SUM(D35:D36)</f>
        <v>12.07</v>
      </c>
      <c r="E34" s="149">
        <f>SUM(E35:E36)</f>
        <v>0</v>
      </c>
    </row>
    <row r="35" ht="14.4" spans="1:5">
      <c r="A35" s="150" t="s">
        <v>144</v>
      </c>
      <c r="B35" s="150" t="s">
        <v>145</v>
      </c>
      <c r="C35" s="151">
        <f>SUM(D35:E35)</f>
        <v>1.22</v>
      </c>
      <c r="D35" s="152">
        <v>1.22</v>
      </c>
      <c r="E35" s="153"/>
    </row>
    <row r="36" ht="14.4" spans="1:5">
      <c r="A36" s="150" t="s">
        <v>146</v>
      </c>
      <c r="B36" s="150" t="s">
        <v>147</v>
      </c>
      <c r="C36" s="151">
        <f>SUM(D36:E36)</f>
        <v>10.85</v>
      </c>
      <c r="D36" s="152">
        <v>10.85</v>
      </c>
      <c r="E36" s="15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9" sqref="H9"/>
    </sheetView>
  </sheetViews>
  <sheetFormatPr defaultColWidth="9" defaultRowHeight="15.6" outlineLevelCol="7"/>
  <cols>
    <col min="1" max="1" width="26.25" style="3" customWidth="1"/>
    <col min="2" max="2" width="18.1296296296296" style="3" customWidth="1"/>
    <col min="3" max="3" width="19.25" style="3" customWidth="1"/>
    <col min="4" max="6" width="15.75" style="3" customWidth="1"/>
    <col min="7" max="7" width="14.8796296296296" style="3" customWidth="1"/>
    <col min="8" max="8" width="15.3796296296296" style="3" customWidth="1"/>
    <col min="9" max="16384" width="9" style="3"/>
  </cols>
  <sheetData>
    <row r="1" ht="14.25" customHeight="1" spans="1:1">
      <c r="A1" s="4" t="s">
        <v>148</v>
      </c>
    </row>
    <row r="2" ht="26.25" customHeight="1" spans="1:7">
      <c r="A2" s="132" t="s">
        <v>149</v>
      </c>
      <c r="B2" s="132"/>
      <c r="C2" s="132"/>
      <c r="D2" s="132"/>
      <c r="E2" s="132"/>
      <c r="F2" s="132"/>
      <c r="G2" s="132"/>
    </row>
    <row r="3" ht="24" customHeight="1" spans="1:8">
      <c r="A3" s="133"/>
      <c r="B3" s="133" t="s">
        <v>150</v>
      </c>
      <c r="C3" s="134"/>
      <c r="H3" s="134" t="s">
        <v>151</v>
      </c>
    </row>
    <row r="4" ht="24" customHeight="1" spans="1:8">
      <c r="A4" s="135"/>
      <c r="B4" s="136" t="s">
        <v>152</v>
      </c>
      <c r="C4" s="137"/>
      <c r="D4" s="135" t="s">
        <v>153</v>
      </c>
      <c r="E4" s="135"/>
      <c r="F4" s="136" t="s">
        <v>154</v>
      </c>
      <c r="G4" s="138"/>
      <c r="H4" s="137"/>
    </row>
    <row r="5" s="131" customFormat="1" ht="34.5" customHeight="1" spans="1:8">
      <c r="A5" s="7" t="s">
        <v>5</v>
      </c>
      <c r="B5" s="7" t="s">
        <v>155</v>
      </c>
      <c r="C5" s="7" t="s">
        <v>156</v>
      </c>
      <c r="D5" s="7" t="s">
        <v>157</v>
      </c>
      <c r="E5" s="7" t="s">
        <v>156</v>
      </c>
      <c r="F5" s="7" t="s">
        <v>158</v>
      </c>
      <c r="G5" s="7" t="s">
        <v>159</v>
      </c>
      <c r="H5" s="7" t="s">
        <v>160</v>
      </c>
    </row>
    <row r="6" s="2" customFormat="1" ht="24.95" customHeight="1" spans="1:8">
      <c r="A6" s="139" t="s">
        <v>7</v>
      </c>
      <c r="B6" s="14">
        <v>201.32</v>
      </c>
      <c r="C6" s="14">
        <v>201.32</v>
      </c>
      <c r="D6" s="14">
        <v>154.51</v>
      </c>
      <c r="E6" s="14">
        <v>154.51</v>
      </c>
      <c r="F6" s="14">
        <v>46.81</v>
      </c>
      <c r="G6" s="140">
        <v>0.303</v>
      </c>
      <c r="H6" s="141"/>
    </row>
    <row r="7" s="2" customFormat="1" ht="24.95" customHeight="1" spans="1:8">
      <c r="A7" s="142" t="s">
        <v>161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0">
        <v>0</v>
      </c>
      <c r="H7" s="143"/>
    </row>
    <row r="8" s="2" customFormat="1" ht="24.95" customHeight="1" spans="1:8">
      <c r="A8" s="142" t="s">
        <v>162</v>
      </c>
      <c r="B8" s="14">
        <v>1.32</v>
      </c>
      <c r="C8" s="14">
        <v>1.32</v>
      </c>
      <c r="D8" s="14">
        <v>2.51</v>
      </c>
      <c r="E8" s="14">
        <v>2.51</v>
      </c>
      <c r="F8" s="14">
        <v>-1.19</v>
      </c>
      <c r="G8" s="140">
        <v>-0.4741</v>
      </c>
      <c r="H8" s="144" t="s">
        <v>163</v>
      </c>
    </row>
    <row r="9" s="2" customFormat="1" ht="141" customHeight="1" spans="1:8">
      <c r="A9" s="142" t="s">
        <v>164</v>
      </c>
      <c r="B9" s="14">
        <v>200</v>
      </c>
      <c r="C9" s="14">
        <v>200</v>
      </c>
      <c r="D9" s="14">
        <v>152</v>
      </c>
      <c r="E9" s="14">
        <v>152</v>
      </c>
      <c r="F9" s="14">
        <v>48</v>
      </c>
      <c r="G9" s="140">
        <v>0.3158</v>
      </c>
      <c r="H9" s="145" t="s">
        <v>165</v>
      </c>
    </row>
    <row r="10" s="2" customFormat="1" ht="163.5" customHeight="1" spans="1:8">
      <c r="A10" s="142" t="s">
        <v>166</v>
      </c>
      <c r="B10" s="14">
        <v>200</v>
      </c>
      <c r="C10" s="14">
        <v>200</v>
      </c>
      <c r="D10" s="14">
        <v>152</v>
      </c>
      <c r="E10" s="14">
        <v>152</v>
      </c>
      <c r="F10" s="14">
        <v>48</v>
      </c>
      <c r="G10" s="140">
        <v>0.3158</v>
      </c>
      <c r="H10" s="145" t="s">
        <v>165</v>
      </c>
    </row>
    <row r="11" s="2" customFormat="1" ht="24.95" customHeight="1" spans="1:8">
      <c r="A11" s="142" t="s">
        <v>167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0">
        <v>0</v>
      </c>
      <c r="H11" s="141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scale="94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5.6" outlineLevelRow="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5.25" style="3" customWidth="1"/>
    <col min="6" max="18" width="11.1296296296296" style="3" customWidth="1"/>
    <col min="19" max="16384" width="9" style="3"/>
  </cols>
  <sheetData>
    <row r="1" ht="14.25" customHeight="1" spans="1:18">
      <c r="A1" s="119" t="s">
        <v>168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ht="20.25" customHeight="1" spans="1:18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="1" customFormat="1" ht="14.25" customHeight="1" spans="1:18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30" t="s">
        <v>2</v>
      </c>
    </row>
    <row r="4" s="1" customFormat="1" ht="14.25" customHeight="1" spans="1:18">
      <c r="A4" s="122" t="s">
        <v>47</v>
      </c>
      <c r="B4" s="122"/>
      <c r="C4" s="122"/>
      <c r="D4" s="123" t="s">
        <v>170</v>
      </c>
      <c r="E4" s="123" t="s">
        <v>171</v>
      </c>
      <c r="F4" s="122" t="s">
        <v>172</v>
      </c>
      <c r="G4" s="122" t="s">
        <v>49</v>
      </c>
      <c r="H4" s="122"/>
      <c r="I4" s="122"/>
      <c r="J4" s="122"/>
      <c r="K4" s="122" t="s">
        <v>50</v>
      </c>
      <c r="L4" s="122"/>
      <c r="M4" s="122"/>
      <c r="N4" s="122"/>
      <c r="O4" s="122"/>
      <c r="P4" s="122"/>
      <c r="Q4" s="122"/>
      <c r="R4" s="122"/>
    </row>
    <row r="5" s="1" customFormat="1" ht="42" customHeight="1" spans="1:18">
      <c r="A5" s="122" t="s">
        <v>51</v>
      </c>
      <c r="B5" s="122" t="s">
        <v>52</v>
      </c>
      <c r="C5" s="122" t="s">
        <v>53</v>
      </c>
      <c r="D5" s="124"/>
      <c r="E5" s="124"/>
      <c r="F5" s="122"/>
      <c r="G5" s="122" t="s">
        <v>7</v>
      </c>
      <c r="H5" s="122" t="s">
        <v>91</v>
      </c>
      <c r="I5" s="122" t="s">
        <v>113</v>
      </c>
      <c r="J5" s="122" t="s">
        <v>173</v>
      </c>
      <c r="K5" s="122" t="s">
        <v>7</v>
      </c>
      <c r="L5" s="122" t="s">
        <v>174</v>
      </c>
      <c r="M5" s="122" t="s">
        <v>175</v>
      </c>
      <c r="N5" s="122" t="s">
        <v>176</v>
      </c>
      <c r="O5" s="122" t="s">
        <v>177</v>
      </c>
      <c r="P5" s="122" t="s">
        <v>178</v>
      </c>
      <c r="Q5" s="122" t="s">
        <v>179</v>
      </c>
      <c r="R5" s="122" t="s">
        <v>180</v>
      </c>
    </row>
    <row r="6" s="1" customFormat="1" ht="14.25" customHeight="1" spans="1:18">
      <c r="A6" s="125" t="s">
        <v>54</v>
      </c>
      <c r="B6" s="125" t="s">
        <v>54</v>
      </c>
      <c r="C6" s="125" t="s">
        <v>54</v>
      </c>
      <c r="D6" s="125" t="s">
        <v>54</v>
      </c>
      <c r="E6" s="126" t="s">
        <v>54</v>
      </c>
      <c r="F6" s="122">
        <v>1</v>
      </c>
      <c r="G6" s="122">
        <v>2</v>
      </c>
      <c r="H6" s="122">
        <v>3</v>
      </c>
      <c r="I6" s="122">
        <v>4</v>
      </c>
      <c r="J6" s="122">
        <v>5</v>
      </c>
      <c r="K6" s="122">
        <v>6</v>
      </c>
      <c r="L6" s="122">
        <v>7</v>
      </c>
      <c r="M6" s="122">
        <v>8</v>
      </c>
      <c r="N6" s="122">
        <v>9</v>
      </c>
      <c r="O6" s="122">
        <v>10</v>
      </c>
      <c r="P6" s="122">
        <v>11</v>
      </c>
      <c r="Q6" s="122">
        <v>12</v>
      </c>
      <c r="R6" s="122">
        <v>13</v>
      </c>
    </row>
    <row r="7" s="2" customFormat="1" ht="14.25" customHeight="1" spans="1:18">
      <c r="A7" s="127"/>
      <c r="B7" s="127"/>
      <c r="C7" s="127"/>
      <c r="D7" s="127"/>
      <c r="E7" s="128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2" workbookViewId="0">
      <selection activeCell="E15" sqref="E6 E15"/>
    </sheetView>
  </sheetViews>
  <sheetFormatPr defaultColWidth="6.87962962962963" defaultRowHeight="14.4"/>
  <cols>
    <col min="1" max="1" width="29.5" style="21" customWidth="1"/>
    <col min="2" max="2" width="17.1296296296296" style="21" customWidth="1"/>
    <col min="3" max="3" width="12.6296296296296" style="21" customWidth="1"/>
    <col min="4" max="4" width="36.8796296296296" style="21" customWidth="1"/>
    <col min="5" max="5" width="15.6296296296296" style="21" customWidth="1"/>
    <col min="6" max="6" width="13.1296296296296" style="21" customWidth="1"/>
    <col min="7" max="9" width="6.87962962962963" style="21" customWidth="1"/>
    <col min="10" max="10" width="15.75" style="21" customWidth="1"/>
    <col min="11" max="11" width="17.25" style="21" customWidth="1"/>
    <col min="12" max="12" width="23.25" style="21" customWidth="1"/>
    <col min="13" max="13" width="15.75" style="21" customWidth="1"/>
    <col min="14" max="14" width="17.25" style="21" customWidth="1"/>
    <col min="15" max="15" width="21.75" style="21" customWidth="1"/>
    <col min="16" max="16" width="29.25" style="21" customWidth="1"/>
    <col min="17" max="17" width="15.75" style="21" customWidth="1"/>
    <col min="18" max="19" width="27.75" style="21" customWidth="1"/>
    <col min="20" max="20" width="17.25" style="21" customWidth="1"/>
    <col min="21" max="22" width="27.75" style="21" customWidth="1"/>
    <col min="23" max="23" width="33.75" style="21" customWidth="1"/>
    <col min="24" max="24" width="27.75" style="21" customWidth="1"/>
    <col min="25" max="25" width="14.25" style="21" customWidth="1"/>
    <col min="26" max="26" width="33.75" style="21" customWidth="1"/>
    <col min="27" max="27" width="26.25" style="21" customWidth="1"/>
    <col min="28" max="28" width="20.25" style="21" customWidth="1"/>
    <col min="29" max="29" width="15.75" style="21" customWidth="1"/>
    <col min="30" max="30" width="26.25" style="21" customWidth="1"/>
    <col min="31" max="31" width="18.75" style="21" customWidth="1"/>
    <col min="32" max="32" width="23.25" style="21" customWidth="1"/>
    <col min="33" max="33" width="26.25" style="21" customWidth="1"/>
    <col min="34" max="35" width="23.25" style="21" customWidth="1"/>
    <col min="36" max="36" width="20.25" style="21" customWidth="1"/>
    <col min="37" max="37" width="27.75" style="21" customWidth="1"/>
    <col min="38" max="38" width="24.75" style="21" customWidth="1"/>
    <col min="39" max="39" width="23.25" style="21" customWidth="1"/>
    <col min="40" max="40" width="20.25" style="21" customWidth="1"/>
    <col min="41" max="42" width="18.75" style="21" customWidth="1"/>
    <col min="43" max="43" width="21" style="21" customWidth="1"/>
    <col min="44" max="44" width="15.75" style="21" customWidth="1"/>
    <col min="45" max="45" width="26.25" style="21" customWidth="1"/>
    <col min="46" max="46" width="16.75" style="21" customWidth="1"/>
    <col min="47" max="47" width="22.75" style="21" customWidth="1"/>
    <col min="48" max="48" width="20.75" style="21" customWidth="1"/>
    <col min="49" max="16384" width="6.87962962962963" style="21"/>
  </cols>
  <sheetData>
    <row r="1" s="71" customFormat="1" ht="13.5" customHeight="1" spans="1:6">
      <c r="A1" s="24" t="s">
        <v>181</v>
      </c>
      <c r="B1" s="21"/>
      <c r="C1" s="21"/>
      <c r="D1" s="21"/>
      <c r="E1" s="21"/>
      <c r="F1" s="21"/>
    </row>
    <row r="2" s="29" customFormat="1" ht="30.75" customHeight="1" spans="1:45">
      <c r="A2" s="77" t="s">
        <v>182</v>
      </c>
      <c r="B2" s="77"/>
      <c r="C2" s="77"/>
      <c r="D2" s="77"/>
      <c r="E2" s="77"/>
      <c r="F2" s="77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L2" s="28"/>
      <c r="AM2" s="28"/>
      <c r="AS2" s="28"/>
    </row>
    <row r="3" s="29" customFormat="1" ht="12" customHeight="1" spans="1:63">
      <c r="A3" s="79"/>
      <c r="B3" s="80"/>
      <c r="F3" s="55" t="s">
        <v>2</v>
      </c>
      <c r="G3" s="81"/>
      <c r="H3" s="82"/>
      <c r="I3" s="114"/>
      <c r="J3" s="114"/>
      <c r="K3" s="114"/>
      <c r="L3" s="114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7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</row>
    <row r="4" s="72" customFormat="1" ht="25.5" customHeight="1" spans="1:52">
      <c r="A4" s="83" t="s">
        <v>183</v>
      </c>
      <c r="B4" s="84" t="s">
        <v>184</v>
      </c>
      <c r="C4" s="85" t="s">
        <v>185</v>
      </c>
      <c r="D4" s="85" t="s">
        <v>186</v>
      </c>
      <c r="E4" s="86" t="s">
        <v>184</v>
      </c>
      <c r="F4" s="85" t="s">
        <v>185</v>
      </c>
      <c r="H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U4" s="74"/>
      <c r="AV4" s="74"/>
      <c r="AW4" s="74"/>
      <c r="AX4" s="74"/>
      <c r="AY4" s="74"/>
      <c r="AZ4" s="74"/>
    </row>
    <row r="5" s="73" customFormat="1" ht="20.25" customHeight="1" spans="1:6">
      <c r="A5" s="87" t="s">
        <v>187</v>
      </c>
      <c r="B5" s="88">
        <v>5867.55</v>
      </c>
      <c r="C5" s="89"/>
      <c r="D5" s="87" t="s">
        <v>188</v>
      </c>
      <c r="E5" s="88">
        <v>5867.55</v>
      </c>
      <c r="F5" s="89"/>
    </row>
    <row r="6" s="73" customFormat="1" ht="20.25" customHeight="1" spans="1:6">
      <c r="A6" s="90" t="s">
        <v>189</v>
      </c>
      <c r="B6" s="88">
        <v>5767.55</v>
      </c>
      <c r="C6" s="89"/>
      <c r="D6" s="90" t="s">
        <v>189</v>
      </c>
      <c r="E6" s="88">
        <v>5767.55</v>
      </c>
      <c r="F6" s="89"/>
    </row>
    <row r="7" s="73" customFormat="1" ht="20.25" customHeight="1" spans="1:6">
      <c r="A7" s="90" t="s">
        <v>190</v>
      </c>
      <c r="B7" s="88">
        <v>100</v>
      </c>
      <c r="C7" s="89"/>
      <c r="D7" s="90" t="s">
        <v>191</v>
      </c>
      <c r="E7" s="88">
        <v>100</v>
      </c>
      <c r="F7" s="89"/>
    </row>
    <row r="8" s="73" customFormat="1" ht="19.5" customHeight="1" spans="1:6">
      <c r="A8" s="90" t="s">
        <v>192</v>
      </c>
      <c r="B8" s="88">
        <v>0</v>
      </c>
      <c r="C8" s="89"/>
      <c r="D8" s="90" t="s">
        <v>193</v>
      </c>
      <c r="E8" s="88">
        <v>0</v>
      </c>
      <c r="F8" s="89"/>
    </row>
    <row r="9" s="73" customFormat="1" ht="20.25" customHeight="1" spans="1:6">
      <c r="A9" s="87" t="s">
        <v>194</v>
      </c>
      <c r="B9" s="88">
        <v>0</v>
      </c>
      <c r="C9" s="89"/>
      <c r="D9" s="87" t="s">
        <v>194</v>
      </c>
      <c r="E9" s="88">
        <v>0</v>
      </c>
      <c r="F9" s="89"/>
    </row>
    <row r="10" s="73" customFormat="1" ht="20.25" customHeight="1" spans="1:6">
      <c r="A10" s="87" t="s">
        <v>195</v>
      </c>
      <c r="B10" s="88">
        <v>0</v>
      </c>
      <c r="C10" s="89"/>
      <c r="D10" s="87" t="s">
        <v>196</v>
      </c>
      <c r="E10" s="53">
        <v>0</v>
      </c>
      <c r="F10" s="89"/>
    </row>
    <row r="11" s="73" customFormat="1" ht="20.25" customHeight="1" spans="1:6">
      <c r="A11" s="87" t="s">
        <v>197</v>
      </c>
      <c r="B11" s="53">
        <v>276</v>
      </c>
      <c r="C11" s="89"/>
      <c r="D11" s="87" t="s">
        <v>198</v>
      </c>
      <c r="E11" s="91">
        <v>276</v>
      </c>
      <c r="F11" s="89"/>
    </row>
    <row r="12" s="73" customFormat="1" ht="20.25" customHeight="1" spans="1:6">
      <c r="A12" s="87" t="s">
        <v>199</v>
      </c>
      <c r="B12" s="88">
        <v>0</v>
      </c>
      <c r="C12" s="89"/>
      <c r="D12" s="87" t="s">
        <v>200</v>
      </c>
      <c r="E12" s="88">
        <v>0</v>
      </c>
      <c r="F12" s="89"/>
    </row>
    <row r="13" s="73" customFormat="1" ht="20.25" customHeight="1" spans="1:6">
      <c r="A13" s="87" t="s">
        <v>201</v>
      </c>
      <c r="B13" s="53">
        <v>0</v>
      </c>
      <c r="C13" s="89"/>
      <c r="D13" s="87" t="s">
        <v>202</v>
      </c>
      <c r="E13" s="88">
        <v>0</v>
      </c>
      <c r="F13" s="89"/>
    </row>
    <row r="14" s="73" customFormat="1" ht="20.25" customHeight="1" spans="1:6">
      <c r="A14" s="92" t="s">
        <v>203</v>
      </c>
      <c r="B14" s="93">
        <v>37.13</v>
      </c>
      <c r="C14" s="92"/>
      <c r="D14" s="90" t="s">
        <v>204</v>
      </c>
      <c r="E14" s="53">
        <v>0</v>
      </c>
      <c r="F14" s="89"/>
    </row>
    <row r="15" s="73" customFormat="1" ht="20.25" customHeight="1" spans="1:6">
      <c r="A15" s="92" t="s">
        <v>205</v>
      </c>
      <c r="B15" s="94">
        <v>0</v>
      </c>
      <c r="C15" s="95"/>
      <c r="D15" s="87" t="s">
        <v>206</v>
      </c>
      <c r="E15" s="96">
        <v>37.13</v>
      </c>
      <c r="F15" s="89"/>
    </row>
    <row r="16" s="74" customFormat="1" ht="20.25" customHeight="1" spans="1:6">
      <c r="A16" s="97"/>
      <c r="B16" s="88"/>
      <c r="C16" s="98"/>
      <c r="D16" s="87" t="s">
        <v>207</v>
      </c>
      <c r="E16" s="88">
        <v>0</v>
      </c>
      <c r="F16" s="98"/>
    </row>
    <row r="17" s="74" customFormat="1" ht="20.25" customHeight="1" spans="1:6">
      <c r="A17" s="99" t="s">
        <v>208</v>
      </c>
      <c r="B17" s="100">
        <v>6180.68</v>
      </c>
      <c r="C17" s="101"/>
      <c r="D17" s="99" t="s">
        <v>209</v>
      </c>
      <c r="E17" s="102">
        <v>6180.68</v>
      </c>
      <c r="F17" s="103"/>
    </row>
    <row r="18" s="73" customFormat="1" ht="20.25" customHeight="1" spans="1:6">
      <c r="A18" s="87" t="s">
        <v>210</v>
      </c>
      <c r="B18" s="53">
        <v>0</v>
      </c>
      <c r="C18" s="89"/>
      <c r="D18" s="87"/>
      <c r="E18" s="91"/>
      <c r="F18" s="89"/>
    </row>
    <row r="19" s="75" customFormat="1" ht="20.25" customHeight="1" spans="1:8">
      <c r="A19" s="104"/>
      <c r="B19" s="105"/>
      <c r="C19" s="92"/>
      <c r="D19" s="92"/>
      <c r="E19" s="93"/>
      <c r="F19" s="106"/>
      <c r="H19" s="73"/>
    </row>
    <row r="20" s="75" customFormat="1" ht="20.25" customHeight="1" spans="1:6">
      <c r="A20" s="104"/>
      <c r="B20" s="107"/>
      <c r="C20" s="92"/>
      <c r="D20" s="92"/>
      <c r="E20" s="94"/>
      <c r="F20" s="92"/>
    </row>
    <row r="21" s="75" customFormat="1" ht="20.25" customHeight="1" spans="1:6">
      <c r="A21" s="104"/>
      <c r="B21" s="108"/>
      <c r="C21" s="92"/>
      <c r="D21" s="92"/>
      <c r="E21" s="109"/>
      <c r="F21" s="92"/>
    </row>
    <row r="22" s="75" customFormat="1" ht="12.75" customHeight="1" spans="1:6">
      <c r="A22" s="104"/>
      <c r="B22" s="110"/>
      <c r="C22" s="92"/>
      <c r="D22" s="87"/>
      <c r="E22" s="109"/>
      <c r="F22" s="89"/>
    </row>
    <row r="23" s="74" customFormat="1" ht="20.25" customHeight="1" spans="1:6">
      <c r="A23" s="99" t="s">
        <v>211</v>
      </c>
      <c r="B23" s="102">
        <v>6180.68</v>
      </c>
      <c r="C23" s="98"/>
      <c r="D23" s="99" t="s">
        <v>212</v>
      </c>
      <c r="E23" s="102">
        <v>6180.68</v>
      </c>
      <c r="F23" s="98"/>
    </row>
    <row r="24" s="75" customFormat="1" ht="10.5" customHeight="1" spans="2:5">
      <c r="B24" s="73"/>
      <c r="C24" s="73"/>
      <c r="D24" s="73"/>
      <c r="E24" s="111"/>
    </row>
    <row r="25" s="76" customFormat="1" ht="15" customHeight="1" spans="1:6">
      <c r="A25" s="112"/>
      <c r="B25" s="112"/>
      <c r="C25" s="112"/>
      <c r="D25" s="112"/>
      <c r="E25" s="112"/>
      <c r="F25" s="112"/>
    </row>
    <row r="26" ht="9.75" customHeight="1" spans="5:5">
      <c r="E26" s="113"/>
    </row>
    <row r="27" ht="12.75" customHeight="1"/>
    <row r="28" ht="12.75" customHeight="1"/>
    <row r="29" ht="12.75" customHeight="1"/>
    <row r="30" ht="12.75" customHeight="1"/>
    <row r="31" ht="9.75" customHeight="1" spans="11:11">
      <c r="K31" s="113"/>
    </row>
  </sheetData>
  <sheetProtection formatCells="0" formatColumns="0" formatRows="0"/>
  <mergeCells count="1">
    <mergeCell ref="A2:F2"/>
  </mergeCells>
  <pageMargins left="1.2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4" sqref="A14"/>
    </sheetView>
  </sheetViews>
  <sheetFormatPr defaultColWidth="6.87962962962963" defaultRowHeight="15.6"/>
  <cols>
    <col min="1" max="1" width="22.5" style="21" customWidth="1"/>
    <col min="2" max="3" width="11.6296296296296" style="22" customWidth="1"/>
    <col min="4" max="14" width="11.6296296296296" style="23" customWidth="1"/>
    <col min="15" max="16" width="11.6296296296296" style="21" customWidth="1"/>
    <col min="17" max="19" width="11.6296296296296" style="23" customWidth="1"/>
    <col min="20" max="20" width="11.6296296296296" style="21" customWidth="1"/>
    <col min="21" max="21" width="11.6296296296296" style="23" customWidth="1"/>
    <col min="22" max="22" width="11.6296296296296" style="21" customWidth="1"/>
    <col min="23" max="23" width="11.6296296296296" style="23" customWidth="1"/>
    <col min="24" max="24" width="11.6296296296296" style="21" customWidth="1"/>
    <col min="25" max="29" width="11.6296296296296" style="23" customWidth="1"/>
    <col min="30" max="16384" width="6.87962962962963" style="23"/>
  </cols>
  <sheetData>
    <row r="1" ht="12.75" customHeight="1" spans="1:1">
      <c r="A1" s="24" t="s">
        <v>213</v>
      </c>
    </row>
    <row r="2" ht="30" customHeight="1" spans="1:28">
      <c r="A2" s="25" t="s">
        <v>214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ht="12" customHeight="1" spans="1:26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="16" customFormat="1" ht="10.5" customHeight="1" spans="1:29">
      <c r="A4" s="27"/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55"/>
      <c r="R4" s="55"/>
      <c r="S4" s="55"/>
      <c r="T4" s="29"/>
      <c r="U4" s="55"/>
      <c r="V4" s="29"/>
      <c r="W4" s="29"/>
      <c r="X4" s="29"/>
      <c r="Y4" s="29"/>
      <c r="Z4" s="29"/>
      <c r="AA4" s="55"/>
      <c r="AC4" s="55" t="s">
        <v>2</v>
      </c>
    </row>
    <row r="5" s="17" customFormat="1" ht="15.75" customHeight="1" spans="1:29">
      <c r="A5" s="30" t="s">
        <v>215</v>
      </c>
      <c r="B5" s="31" t="s">
        <v>172</v>
      </c>
      <c r="C5" s="32" t="s">
        <v>216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46"/>
      <c r="O5" s="47" t="s">
        <v>217</v>
      </c>
      <c r="P5" s="48"/>
      <c r="Q5" s="48"/>
      <c r="R5" s="48"/>
      <c r="S5" s="56" t="s">
        <v>218</v>
      </c>
      <c r="T5" s="57" t="s">
        <v>219</v>
      </c>
      <c r="U5" s="58"/>
      <c r="V5" s="58"/>
      <c r="W5" s="32" t="s">
        <v>220</v>
      </c>
      <c r="X5" s="32"/>
      <c r="Y5" s="32"/>
      <c r="Z5" s="32"/>
      <c r="AA5" s="66" t="s">
        <v>221</v>
      </c>
      <c r="AB5" s="67" t="s">
        <v>222</v>
      </c>
      <c r="AC5" s="68" t="s">
        <v>223</v>
      </c>
    </row>
    <row r="6" s="18" customFormat="1" ht="20.25" customHeight="1" spans="1:29">
      <c r="A6" s="30"/>
      <c r="B6" s="33"/>
      <c r="C6" s="34" t="s">
        <v>7</v>
      </c>
      <c r="D6" s="35" t="s">
        <v>224</v>
      </c>
      <c r="E6" s="36"/>
      <c r="F6" s="36"/>
      <c r="G6" s="32" t="s">
        <v>225</v>
      </c>
      <c r="H6" s="32"/>
      <c r="I6" s="32"/>
      <c r="J6" s="32"/>
      <c r="K6" s="32"/>
      <c r="L6" s="32"/>
      <c r="M6" s="32"/>
      <c r="N6" s="49" t="s">
        <v>226</v>
      </c>
      <c r="O6" s="50" t="s">
        <v>227</v>
      </c>
      <c r="P6" s="50" t="s">
        <v>228</v>
      </c>
      <c r="Q6" s="59" t="s">
        <v>229</v>
      </c>
      <c r="R6" s="59" t="s">
        <v>230</v>
      </c>
      <c r="S6" s="60"/>
      <c r="T6" s="61" t="s">
        <v>7</v>
      </c>
      <c r="U6" s="62" t="s">
        <v>231</v>
      </c>
      <c r="V6" s="62" t="s">
        <v>232</v>
      </c>
      <c r="W6" s="62" t="s">
        <v>7</v>
      </c>
      <c r="X6" s="62" t="s">
        <v>233</v>
      </c>
      <c r="Y6" s="62" t="s">
        <v>234</v>
      </c>
      <c r="Z6" s="62" t="s">
        <v>232</v>
      </c>
      <c r="AA6" s="67"/>
      <c r="AB6" s="67"/>
      <c r="AC6" s="69"/>
    </row>
    <row r="7" s="19" customFormat="1" ht="51.75" customHeight="1" spans="1:29">
      <c r="A7" s="37"/>
      <c r="B7" s="38"/>
      <c r="C7" s="35"/>
      <c r="D7" s="34" t="s">
        <v>227</v>
      </c>
      <c r="E7" s="34" t="s">
        <v>228</v>
      </c>
      <c r="F7" s="39" t="s">
        <v>229</v>
      </c>
      <c r="G7" s="40" t="s">
        <v>227</v>
      </c>
      <c r="H7" s="41" t="s">
        <v>235</v>
      </c>
      <c r="I7" s="41" t="s">
        <v>236</v>
      </c>
      <c r="J7" s="41" t="s">
        <v>237</v>
      </c>
      <c r="K7" s="41" t="s">
        <v>238</v>
      </c>
      <c r="L7" s="41" t="s">
        <v>239</v>
      </c>
      <c r="M7" s="41" t="s">
        <v>232</v>
      </c>
      <c r="N7" s="49"/>
      <c r="O7" s="51"/>
      <c r="P7" s="52"/>
      <c r="Q7" s="63"/>
      <c r="R7" s="63"/>
      <c r="S7" s="64"/>
      <c r="T7" s="61"/>
      <c r="U7" s="39"/>
      <c r="V7" s="39"/>
      <c r="W7" s="39"/>
      <c r="X7" s="39"/>
      <c r="Y7" s="39"/>
      <c r="Z7" s="39"/>
      <c r="AA7" s="67"/>
      <c r="AB7" s="67"/>
      <c r="AC7" s="70"/>
    </row>
    <row r="8" ht="18" customHeight="1" spans="1:29">
      <c r="A8" s="42" t="s">
        <v>54</v>
      </c>
      <c r="B8" s="43">
        <v>1</v>
      </c>
      <c r="C8" s="43">
        <f t="shared" ref="C8:AC8" si="0">B8+1</f>
        <v>2</v>
      </c>
      <c r="D8" s="43">
        <f t="shared" si="0"/>
        <v>3</v>
      </c>
      <c r="E8" s="43">
        <f t="shared" si="0"/>
        <v>4</v>
      </c>
      <c r="F8" s="43">
        <f t="shared" si="0"/>
        <v>5</v>
      </c>
      <c r="G8" s="43">
        <f t="shared" si="0"/>
        <v>6</v>
      </c>
      <c r="H8" s="43">
        <f t="shared" si="0"/>
        <v>7</v>
      </c>
      <c r="I8" s="43">
        <f t="shared" si="0"/>
        <v>8</v>
      </c>
      <c r="J8" s="43">
        <f t="shared" si="0"/>
        <v>9</v>
      </c>
      <c r="K8" s="43">
        <f t="shared" si="0"/>
        <v>10</v>
      </c>
      <c r="L8" s="43">
        <f t="shared" si="0"/>
        <v>11</v>
      </c>
      <c r="M8" s="43">
        <f t="shared" si="0"/>
        <v>12</v>
      </c>
      <c r="N8" s="43">
        <f t="shared" si="0"/>
        <v>13</v>
      </c>
      <c r="O8" s="43">
        <f t="shared" si="0"/>
        <v>14</v>
      </c>
      <c r="P8" s="43">
        <f t="shared" si="0"/>
        <v>15</v>
      </c>
      <c r="Q8" s="43">
        <f t="shared" si="0"/>
        <v>16</v>
      </c>
      <c r="R8" s="43">
        <f t="shared" si="0"/>
        <v>17</v>
      </c>
      <c r="S8" s="43">
        <f t="shared" si="0"/>
        <v>18</v>
      </c>
      <c r="T8" s="43">
        <f t="shared" si="0"/>
        <v>19</v>
      </c>
      <c r="U8" s="43">
        <f t="shared" si="0"/>
        <v>20</v>
      </c>
      <c r="V8" s="43">
        <f t="shared" si="0"/>
        <v>21</v>
      </c>
      <c r="W8" s="43">
        <f t="shared" si="0"/>
        <v>22</v>
      </c>
      <c r="X8" s="43">
        <f t="shared" si="0"/>
        <v>23</v>
      </c>
      <c r="Y8" s="43">
        <f t="shared" si="0"/>
        <v>24</v>
      </c>
      <c r="Z8" s="43">
        <f t="shared" si="0"/>
        <v>25</v>
      </c>
      <c r="AA8" s="43">
        <f t="shared" si="0"/>
        <v>26</v>
      </c>
      <c r="AB8" s="43">
        <f t="shared" si="0"/>
        <v>27</v>
      </c>
      <c r="AC8" s="43">
        <f t="shared" si="0"/>
        <v>28</v>
      </c>
    </row>
    <row r="9" s="20" customFormat="1" ht="14.4" spans="1:29">
      <c r="A9" s="44" t="s">
        <v>7</v>
      </c>
      <c r="B9" s="45">
        <v>6180.68</v>
      </c>
      <c r="C9" s="45">
        <v>5867.55</v>
      </c>
      <c r="D9" s="45">
        <v>5767.55</v>
      </c>
      <c r="E9" s="45">
        <v>5767.55</v>
      </c>
      <c r="F9" s="45">
        <v>0</v>
      </c>
      <c r="G9" s="45">
        <v>100</v>
      </c>
      <c r="H9" s="45">
        <v>0</v>
      </c>
      <c r="I9" s="53">
        <v>0</v>
      </c>
      <c r="J9" s="54">
        <v>0</v>
      </c>
      <c r="K9" s="45">
        <v>0</v>
      </c>
      <c r="L9" s="45">
        <v>100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65">
        <v>0</v>
      </c>
      <c r="T9" s="45">
        <v>276</v>
      </c>
      <c r="U9" s="45">
        <v>0</v>
      </c>
      <c r="V9" s="45">
        <v>276</v>
      </c>
      <c r="W9" s="53">
        <v>0</v>
      </c>
      <c r="X9" s="45">
        <v>0</v>
      </c>
      <c r="Y9" s="45">
        <v>0</v>
      </c>
      <c r="Z9" s="45">
        <v>0</v>
      </c>
      <c r="AA9" s="45">
        <v>0</v>
      </c>
      <c r="AB9" s="53">
        <v>0</v>
      </c>
      <c r="AC9" s="53">
        <v>37.13</v>
      </c>
    </row>
    <row r="10" ht="14.4" spans="1:29">
      <c r="A10" s="44" t="s">
        <v>240</v>
      </c>
      <c r="B10" s="45">
        <v>6180.68</v>
      </c>
      <c r="C10" s="45">
        <v>5867.55</v>
      </c>
      <c r="D10" s="45">
        <v>5767.55</v>
      </c>
      <c r="E10" s="45">
        <v>5767.55</v>
      </c>
      <c r="F10" s="45">
        <v>0</v>
      </c>
      <c r="G10" s="45">
        <v>100</v>
      </c>
      <c r="H10" s="45">
        <v>0</v>
      </c>
      <c r="I10" s="53">
        <v>0</v>
      </c>
      <c r="J10" s="54">
        <v>0</v>
      </c>
      <c r="K10" s="45">
        <v>0</v>
      </c>
      <c r="L10" s="45">
        <v>100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65">
        <v>0</v>
      </c>
      <c r="T10" s="45">
        <v>276</v>
      </c>
      <c r="U10" s="45">
        <v>0</v>
      </c>
      <c r="V10" s="45">
        <v>276</v>
      </c>
      <c r="W10" s="53">
        <v>0</v>
      </c>
      <c r="X10" s="45">
        <v>0</v>
      </c>
      <c r="Y10" s="45">
        <v>0</v>
      </c>
      <c r="Z10" s="45">
        <v>0</v>
      </c>
      <c r="AA10" s="45">
        <v>0</v>
      </c>
      <c r="AB10" s="53">
        <v>0</v>
      </c>
      <c r="AC10" s="53">
        <v>37.13</v>
      </c>
    </row>
    <row r="11" ht="14.4" spans="1:29">
      <c r="A11" s="44" t="s">
        <v>241</v>
      </c>
      <c r="B11" s="45">
        <v>6025.78</v>
      </c>
      <c r="C11" s="45">
        <v>5773.65</v>
      </c>
      <c r="D11" s="45">
        <v>5673.65</v>
      </c>
      <c r="E11" s="45">
        <v>5673.65</v>
      </c>
      <c r="F11" s="45">
        <v>0</v>
      </c>
      <c r="G11" s="45">
        <v>100</v>
      </c>
      <c r="H11" s="45">
        <v>0</v>
      </c>
      <c r="I11" s="53">
        <v>0</v>
      </c>
      <c r="J11" s="54">
        <v>0</v>
      </c>
      <c r="K11" s="45">
        <v>0</v>
      </c>
      <c r="L11" s="45">
        <v>100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65">
        <v>0</v>
      </c>
      <c r="T11" s="45">
        <v>215</v>
      </c>
      <c r="U11" s="45">
        <v>0</v>
      </c>
      <c r="V11" s="45">
        <v>215</v>
      </c>
      <c r="W11" s="53">
        <v>0</v>
      </c>
      <c r="X11" s="45">
        <v>0</v>
      </c>
      <c r="Y11" s="45">
        <v>0</v>
      </c>
      <c r="Z11" s="45">
        <v>0</v>
      </c>
      <c r="AA11" s="45">
        <v>0</v>
      </c>
      <c r="AB11" s="53">
        <v>0</v>
      </c>
      <c r="AC11" s="53">
        <v>37.13</v>
      </c>
    </row>
    <row r="12" ht="24" spans="1:29">
      <c r="A12" s="44" t="s">
        <v>242</v>
      </c>
      <c r="B12" s="45">
        <v>6025.78</v>
      </c>
      <c r="C12" s="45">
        <v>5773.65</v>
      </c>
      <c r="D12" s="45">
        <v>5673.65</v>
      </c>
      <c r="E12" s="45">
        <v>5673.65</v>
      </c>
      <c r="F12" s="45">
        <v>0</v>
      </c>
      <c r="G12" s="45">
        <v>100</v>
      </c>
      <c r="H12" s="45">
        <v>0</v>
      </c>
      <c r="I12" s="53">
        <v>0</v>
      </c>
      <c r="J12" s="54">
        <v>0</v>
      </c>
      <c r="K12" s="45">
        <v>0</v>
      </c>
      <c r="L12" s="45">
        <v>100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65">
        <v>0</v>
      </c>
      <c r="T12" s="45">
        <v>215</v>
      </c>
      <c r="U12" s="45">
        <v>0</v>
      </c>
      <c r="V12" s="45">
        <v>215</v>
      </c>
      <c r="W12" s="53">
        <v>0</v>
      </c>
      <c r="X12" s="45">
        <v>0</v>
      </c>
      <c r="Y12" s="45">
        <v>0</v>
      </c>
      <c r="Z12" s="45">
        <v>0</v>
      </c>
      <c r="AA12" s="45">
        <v>0</v>
      </c>
      <c r="AB12" s="53">
        <v>0</v>
      </c>
      <c r="AC12" s="53">
        <v>37.13</v>
      </c>
    </row>
    <row r="13" ht="14.4" spans="1:29">
      <c r="A13" s="44" t="s">
        <v>243</v>
      </c>
      <c r="B13" s="45">
        <v>50.63</v>
      </c>
      <c r="C13" s="45">
        <v>50.63</v>
      </c>
      <c r="D13" s="45">
        <v>50.63</v>
      </c>
      <c r="E13" s="45">
        <v>50.63</v>
      </c>
      <c r="F13" s="45">
        <v>0</v>
      </c>
      <c r="G13" s="45">
        <v>0</v>
      </c>
      <c r="H13" s="45">
        <v>0</v>
      </c>
      <c r="I13" s="53">
        <v>0</v>
      </c>
      <c r="J13" s="54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65">
        <v>0</v>
      </c>
      <c r="T13" s="45">
        <v>0</v>
      </c>
      <c r="U13" s="45">
        <v>0</v>
      </c>
      <c r="V13" s="45">
        <v>0</v>
      </c>
      <c r="W13" s="53">
        <v>0</v>
      </c>
      <c r="X13" s="45">
        <v>0</v>
      </c>
      <c r="Y13" s="45">
        <v>0</v>
      </c>
      <c r="Z13" s="45">
        <v>0</v>
      </c>
      <c r="AA13" s="45">
        <v>0</v>
      </c>
      <c r="AB13" s="53">
        <v>0</v>
      </c>
      <c r="AC13" s="53">
        <v>0</v>
      </c>
    </row>
    <row r="14" ht="24" spans="1:29">
      <c r="A14" s="44" t="s">
        <v>244</v>
      </c>
      <c r="B14" s="45">
        <v>50.63</v>
      </c>
      <c r="C14" s="45">
        <v>50.63</v>
      </c>
      <c r="D14" s="45">
        <v>50.63</v>
      </c>
      <c r="E14" s="45">
        <v>50.63</v>
      </c>
      <c r="F14" s="45">
        <v>0</v>
      </c>
      <c r="G14" s="45">
        <v>0</v>
      </c>
      <c r="H14" s="45">
        <v>0</v>
      </c>
      <c r="I14" s="53">
        <v>0</v>
      </c>
      <c r="J14" s="54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65">
        <v>0</v>
      </c>
      <c r="T14" s="45">
        <v>0</v>
      </c>
      <c r="U14" s="45">
        <v>0</v>
      </c>
      <c r="V14" s="45">
        <v>0</v>
      </c>
      <c r="W14" s="53">
        <v>0</v>
      </c>
      <c r="X14" s="45">
        <v>0</v>
      </c>
      <c r="Y14" s="45">
        <v>0</v>
      </c>
      <c r="Z14" s="45">
        <v>0</v>
      </c>
      <c r="AA14" s="45">
        <v>0</v>
      </c>
      <c r="AB14" s="53">
        <v>0</v>
      </c>
      <c r="AC14" s="53">
        <v>0</v>
      </c>
    </row>
    <row r="15" ht="14.4" spans="1:29">
      <c r="A15" s="44" t="s">
        <v>245</v>
      </c>
      <c r="B15" s="45">
        <v>104.27</v>
      </c>
      <c r="C15" s="45">
        <v>43.27</v>
      </c>
      <c r="D15" s="45">
        <v>43.27</v>
      </c>
      <c r="E15" s="45">
        <v>43.27</v>
      </c>
      <c r="F15" s="45">
        <v>0</v>
      </c>
      <c r="G15" s="45">
        <v>0</v>
      </c>
      <c r="H15" s="45">
        <v>0</v>
      </c>
      <c r="I15" s="53">
        <v>0</v>
      </c>
      <c r="J15" s="54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65">
        <v>0</v>
      </c>
      <c r="T15" s="45">
        <v>61</v>
      </c>
      <c r="U15" s="45">
        <v>0</v>
      </c>
      <c r="V15" s="45">
        <v>61</v>
      </c>
      <c r="W15" s="53">
        <v>0</v>
      </c>
      <c r="X15" s="45">
        <v>0</v>
      </c>
      <c r="Y15" s="45">
        <v>0</v>
      </c>
      <c r="Z15" s="45">
        <v>0</v>
      </c>
      <c r="AA15" s="45">
        <v>0</v>
      </c>
      <c r="AB15" s="53">
        <v>0</v>
      </c>
      <c r="AC15" s="53">
        <v>0</v>
      </c>
    </row>
    <row r="16" ht="24" spans="1:29">
      <c r="A16" s="44" t="s">
        <v>246</v>
      </c>
      <c r="B16" s="45">
        <v>104.27</v>
      </c>
      <c r="C16" s="45">
        <v>43.27</v>
      </c>
      <c r="D16" s="45">
        <v>43.27</v>
      </c>
      <c r="E16" s="45">
        <v>43.27</v>
      </c>
      <c r="F16" s="45">
        <v>0</v>
      </c>
      <c r="G16" s="45">
        <v>0</v>
      </c>
      <c r="H16" s="45">
        <v>0</v>
      </c>
      <c r="I16" s="53">
        <v>0</v>
      </c>
      <c r="J16" s="54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65">
        <v>0</v>
      </c>
      <c r="T16" s="45">
        <v>61</v>
      </c>
      <c r="U16" s="45">
        <v>0</v>
      </c>
      <c r="V16" s="45">
        <v>61</v>
      </c>
      <c r="W16" s="53">
        <v>0</v>
      </c>
      <c r="X16" s="45">
        <v>0</v>
      </c>
      <c r="Y16" s="45">
        <v>0</v>
      </c>
      <c r="Z16" s="45">
        <v>0</v>
      </c>
      <c r="AA16" s="45">
        <v>0</v>
      </c>
      <c r="AB16" s="53">
        <v>0</v>
      </c>
      <c r="AC16" s="53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9" scale="37" fitToHeight="999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showGridLines="0" showZeros="0" tabSelected="1" zoomScale="80" zoomScaleNormal="80" topLeftCell="A3" workbookViewId="0">
      <selection activeCell="E17" sqref="E17"/>
    </sheetView>
  </sheetViews>
  <sheetFormatPr defaultColWidth="9" defaultRowHeight="15.6"/>
  <cols>
    <col min="1" max="1" width="3.75" style="3" customWidth="1"/>
    <col min="2" max="2" width="4.37962962962963" style="3" customWidth="1"/>
    <col min="3" max="3" width="3.87962962962963" style="3" customWidth="1"/>
    <col min="4" max="4" width="14.1296296296296" style="3" customWidth="1"/>
    <col min="5" max="5" width="20.3796296296296" style="3" customWidth="1"/>
    <col min="6" max="18" width="11.1296296296296" style="3" customWidth="1"/>
    <col min="19" max="16384" width="9" style="3"/>
  </cols>
  <sheetData>
    <row r="1" ht="14.25" customHeight="1" spans="1:1">
      <c r="A1" s="4" t="s">
        <v>247</v>
      </c>
    </row>
    <row r="2" ht="20.25" customHeight="1" spans="1:18">
      <c r="A2" s="5" t="s">
        <v>248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14.25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5" t="s">
        <v>2</v>
      </c>
    </row>
    <row r="4" s="1" customFormat="1" ht="14.25" customHeight="1" spans="1:18">
      <c r="A4" s="7" t="s">
        <v>47</v>
      </c>
      <c r="B4" s="7"/>
      <c r="C4" s="7"/>
      <c r="D4" s="8" t="s">
        <v>170</v>
      </c>
      <c r="E4" s="8" t="s">
        <v>171</v>
      </c>
      <c r="F4" s="7" t="s">
        <v>172</v>
      </c>
      <c r="G4" s="7" t="s">
        <v>49</v>
      </c>
      <c r="H4" s="7"/>
      <c r="I4" s="7"/>
      <c r="J4" s="7"/>
      <c r="K4" s="7" t="s">
        <v>50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51</v>
      </c>
      <c r="B5" s="7" t="s">
        <v>52</v>
      </c>
      <c r="C5" s="7" t="s">
        <v>53</v>
      </c>
      <c r="D5" s="9"/>
      <c r="E5" s="9"/>
      <c r="F5" s="7"/>
      <c r="G5" s="7" t="s">
        <v>7</v>
      </c>
      <c r="H5" s="7" t="s">
        <v>91</v>
      </c>
      <c r="I5" s="7" t="s">
        <v>113</v>
      </c>
      <c r="J5" s="7" t="s">
        <v>173</v>
      </c>
      <c r="K5" s="7" t="s">
        <v>7</v>
      </c>
      <c r="L5" s="7" t="s">
        <v>174</v>
      </c>
      <c r="M5" s="7" t="s">
        <v>175</v>
      </c>
      <c r="N5" s="7" t="s">
        <v>176</v>
      </c>
      <c r="O5" s="7" t="s">
        <v>177</v>
      </c>
      <c r="P5" s="7" t="s">
        <v>178</v>
      </c>
      <c r="Q5" s="7" t="s">
        <v>179</v>
      </c>
      <c r="R5" s="7" t="s">
        <v>180</v>
      </c>
    </row>
    <row r="6" s="1" customFormat="1" ht="14.25" customHeight="1" spans="1:18">
      <c r="A6" s="10" t="s">
        <v>54</v>
      </c>
      <c r="B6" s="10" t="s">
        <v>54</v>
      </c>
      <c r="C6" s="10" t="s">
        <v>54</v>
      </c>
      <c r="D6" s="10" t="s">
        <v>54</v>
      </c>
      <c r="E6" s="11" t="s">
        <v>54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7</v>
      </c>
      <c r="F7" s="14">
        <v>6180.68</v>
      </c>
      <c r="G7" s="14">
        <v>6180.68</v>
      </c>
      <c r="H7" s="14">
        <v>1463.55</v>
      </c>
      <c r="I7" s="14">
        <v>4705.06</v>
      </c>
      <c r="J7" s="14">
        <v>12.07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4.4" spans="1:18">
      <c r="A8" s="12"/>
      <c r="B8" s="12"/>
      <c r="C8" s="12"/>
      <c r="D8" s="12" t="s">
        <v>249</v>
      </c>
      <c r="E8" s="13" t="s">
        <v>240</v>
      </c>
      <c r="F8" s="14">
        <v>6180.68</v>
      </c>
      <c r="G8" s="14">
        <v>6180.68</v>
      </c>
      <c r="H8" s="14">
        <v>1463.55</v>
      </c>
      <c r="I8" s="14">
        <v>4705.06</v>
      </c>
      <c r="J8" s="14">
        <v>12.07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4.4" spans="1:18">
      <c r="A9" s="12"/>
      <c r="B9" s="12"/>
      <c r="C9" s="12"/>
      <c r="D9" s="12" t="s">
        <v>250</v>
      </c>
      <c r="E9" s="13" t="s">
        <v>241</v>
      </c>
      <c r="F9" s="14">
        <v>6025.78</v>
      </c>
      <c r="G9" s="14">
        <v>6025.78</v>
      </c>
      <c r="H9" s="14">
        <v>1315.62</v>
      </c>
      <c r="I9" s="14">
        <v>4698.58</v>
      </c>
      <c r="J9" s="14">
        <v>11.58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4.4" spans="1:18">
      <c r="A10" s="12" t="s">
        <v>55</v>
      </c>
      <c r="B10" s="12" t="s">
        <v>57</v>
      </c>
      <c r="C10" s="12" t="s">
        <v>57</v>
      </c>
      <c r="D10" s="12" t="s">
        <v>251</v>
      </c>
      <c r="E10" s="13" t="s">
        <v>60</v>
      </c>
      <c r="F10" s="14">
        <v>5772.18</v>
      </c>
      <c r="G10" s="14">
        <v>5772.18</v>
      </c>
      <c r="H10" s="14">
        <v>1078.79</v>
      </c>
      <c r="I10" s="14">
        <v>4682.61</v>
      </c>
      <c r="J10" s="14">
        <v>10.78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4.4" spans="1:18">
      <c r="A11" s="12" t="s">
        <v>55</v>
      </c>
      <c r="B11" s="12" t="s">
        <v>57</v>
      </c>
      <c r="C11" s="12" t="s">
        <v>61</v>
      </c>
      <c r="D11" s="12" t="s">
        <v>251</v>
      </c>
      <c r="E11" s="13" t="s">
        <v>62</v>
      </c>
      <c r="F11" s="14">
        <v>15.97</v>
      </c>
      <c r="G11" s="14">
        <v>15.97</v>
      </c>
      <c r="H11" s="14">
        <v>0</v>
      </c>
      <c r="I11" s="14">
        <v>15.97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4.4" spans="1:18">
      <c r="A12" s="12" t="s">
        <v>63</v>
      </c>
      <c r="B12" s="12" t="s">
        <v>65</v>
      </c>
      <c r="C12" s="12" t="s">
        <v>67</v>
      </c>
      <c r="D12" s="12" t="s">
        <v>251</v>
      </c>
      <c r="E12" s="13" t="s">
        <v>68</v>
      </c>
      <c r="F12" s="14">
        <v>0.8</v>
      </c>
      <c r="G12" s="14">
        <v>0.8</v>
      </c>
      <c r="H12" s="14">
        <v>0</v>
      </c>
      <c r="I12" s="14">
        <v>0</v>
      </c>
      <c r="J12" s="14">
        <v>0.8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4.4" spans="1:18">
      <c r="A13" s="12" t="s">
        <v>63</v>
      </c>
      <c r="B13" s="12" t="s">
        <v>65</v>
      </c>
      <c r="C13" s="12" t="s">
        <v>65</v>
      </c>
      <c r="D13" s="12" t="s">
        <v>251</v>
      </c>
      <c r="E13" s="13" t="s">
        <v>71</v>
      </c>
      <c r="F13" s="14">
        <v>102.31</v>
      </c>
      <c r="G13" s="14">
        <v>102.31</v>
      </c>
      <c r="H13" s="14">
        <v>102.31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4.4" spans="1:18">
      <c r="A14" s="12" t="s">
        <v>72</v>
      </c>
      <c r="B14" s="12" t="s">
        <v>74</v>
      </c>
      <c r="C14" s="12" t="s">
        <v>69</v>
      </c>
      <c r="D14" s="12" t="s">
        <v>251</v>
      </c>
      <c r="E14" s="13" t="s">
        <v>76</v>
      </c>
      <c r="F14" s="14">
        <v>40.92</v>
      </c>
      <c r="G14" s="14">
        <v>40.92</v>
      </c>
      <c r="H14" s="14">
        <v>40.92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4.4" spans="1:18">
      <c r="A15" s="12" t="s">
        <v>72</v>
      </c>
      <c r="B15" s="12" t="s">
        <v>74</v>
      </c>
      <c r="C15" s="12" t="s">
        <v>57</v>
      </c>
      <c r="D15" s="12" t="s">
        <v>251</v>
      </c>
      <c r="E15" s="13" t="s">
        <v>77</v>
      </c>
      <c r="F15" s="14">
        <v>32.22</v>
      </c>
      <c r="G15" s="14">
        <v>32.22</v>
      </c>
      <c r="H15" s="14">
        <v>32.22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4.4" spans="1:18">
      <c r="A16" s="12" t="s">
        <v>78</v>
      </c>
      <c r="B16" s="12" t="s">
        <v>69</v>
      </c>
      <c r="C16" s="12" t="s">
        <v>67</v>
      </c>
      <c r="D16" s="12" t="s">
        <v>251</v>
      </c>
      <c r="E16" s="13" t="s">
        <v>81</v>
      </c>
      <c r="F16" s="14">
        <v>61.38</v>
      </c>
      <c r="G16" s="14">
        <v>61.38</v>
      </c>
      <c r="H16" s="14">
        <v>61.38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spans="1:18">
      <c r="A17" s="12"/>
      <c r="B17" s="12"/>
      <c r="C17" s="12"/>
      <c r="D17" s="12" t="s">
        <v>252</v>
      </c>
      <c r="E17" s="13" t="s">
        <v>243</v>
      </c>
      <c r="F17" s="14">
        <v>50.63</v>
      </c>
      <c r="G17" s="14">
        <v>50.63</v>
      </c>
      <c r="H17" s="14">
        <v>45.79</v>
      </c>
      <c r="I17" s="14">
        <v>4.54</v>
      </c>
      <c r="J17" s="14">
        <v>0.29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4.4" spans="1:18">
      <c r="A18" s="12" t="s">
        <v>55</v>
      </c>
      <c r="B18" s="12" t="s">
        <v>57</v>
      </c>
      <c r="C18" s="12" t="s">
        <v>57</v>
      </c>
      <c r="D18" s="12" t="s">
        <v>251</v>
      </c>
      <c r="E18" s="13" t="s">
        <v>60</v>
      </c>
      <c r="F18" s="14">
        <v>34.44</v>
      </c>
      <c r="G18" s="14">
        <v>34.44</v>
      </c>
      <c r="H18" s="14">
        <v>29.87</v>
      </c>
      <c r="I18" s="14">
        <v>4.54</v>
      </c>
      <c r="J18" s="14">
        <v>0.03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4.4" spans="1:18">
      <c r="A19" s="12" t="s">
        <v>63</v>
      </c>
      <c r="B19" s="12" t="s">
        <v>65</v>
      </c>
      <c r="C19" s="12" t="s">
        <v>69</v>
      </c>
      <c r="D19" s="12" t="s">
        <v>251</v>
      </c>
      <c r="E19" s="13" t="s">
        <v>70</v>
      </c>
      <c r="F19" s="14">
        <v>0.26</v>
      </c>
      <c r="G19" s="14">
        <v>0.26</v>
      </c>
      <c r="H19" s="14">
        <v>0</v>
      </c>
      <c r="I19" s="14">
        <v>0</v>
      </c>
      <c r="J19" s="14">
        <v>0.26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4.4" spans="1:18">
      <c r="A20" s="12" t="s">
        <v>63</v>
      </c>
      <c r="B20" s="12" t="s">
        <v>65</v>
      </c>
      <c r="C20" s="12" t="s">
        <v>65</v>
      </c>
      <c r="D20" s="12" t="s">
        <v>251</v>
      </c>
      <c r="E20" s="13" t="s">
        <v>71</v>
      </c>
      <c r="F20" s="14">
        <v>6.2</v>
      </c>
      <c r="G20" s="14">
        <v>6.2</v>
      </c>
      <c r="H20" s="14">
        <v>6.2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4.4" spans="1:18">
      <c r="A21" s="12" t="s">
        <v>72</v>
      </c>
      <c r="B21" s="12" t="s">
        <v>74</v>
      </c>
      <c r="C21" s="12" t="s">
        <v>69</v>
      </c>
      <c r="D21" s="12" t="s">
        <v>251</v>
      </c>
      <c r="E21" s="13" t="s">
        <v>76</v>
      </c>
      <c r="F21" s="14">
        <v>2.48</v>
      </c>
      <c r="G21" s="14">
        <v>2.48</v>
      </c>
      <c r="H21" s="14">
        <v>2.48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4.4" spans="1:18">
      <c r="A22" s="12" t="s">
        <v>72</v>
      </c>
      <c r="B22" s="12" t="s">
        <v>74</v>
      </c>
      <c r="C22" s="12" t="s">
        <v>57</v>
      </c>
      <c r="D22" s="12" t="s">
        <v>251</v>
      </c>
      <c r="E22" s="13" t="s">
        <v>77</v>
      </c>
      <c r="F22" s="14">
        <v>3.52</v>
      </c>
      <c r="G22" s="14">
        <v>3.52</v>
      </c>
      <c r="H22" s="14">
        <v>3.52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4.4" spans="1:18">
      <c r="A23" s="12" t="s">
        <v>78</v>
      </c>
      <c r="B23" s="12" t="s">
        <v>69</v>
      </c>
      <c r="C23" s="12" t="s">
        <v>67</v>
      </c>
      <c r="D23" s="12" t="s">
        <v>251</v>
      </c>
      <c r="E23" s="13" t="s">
        <v>81</v>
      </c>
      <c r="F23" s="14">
        <v>3.72</v>
      </c>
      <c r="G23" s="14">
        <v>3.72</v>
      </c>
      <c r="H23" s="14">
        <v>3.72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4.4" spans="1:18">
      <c r="A24" s="12"/>
      <c r="B24" s="12"/>
      <c r="C24" s="12"/>
      <c r="D24" s="12" t="s">
        <v>253</v>
      </c>
      <c r="E24" s="13" t="s">
        <v>245</v>
      </c>
      <c r="F24" s="14">
        <v>104.27</v>
      </c>
      <c r="G24" s="14">
        <v>104.27</v>
      </c>
      <c r="H24" s="14">
        <v>102.13</v>
      </c>
      <c r="I24" s="14">
        <v>1.93</v>
      </c>
      <c r="J24" s="14">
        <v>0.2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4.4" spans="1:18">
      <c r="A25" s="12" t="s">
        <v>55</v>
      </c>
      <c r="B25" s="12" t="s">
        <v>57</v>
      </c>
      <c r="C25" s="12" t="s">
        <v>57</v>
      </c>
      <c r="D25" s="12" t="s">
        <v>251</v>
      </c>
      <c r="E25" s="13" t="s">
        <v>60</v>
      </c>
      <c r="F25" s="14">
        <v>90.9</v>
      </c>
      <c r="G25" s="14">
        <v>90.9</v>
      </c>
      <c r="H25" s="14">
        <v>88.77</v>
      </c>
      <c r="I25" s="14">
        <v>1.93</v>
      </c>
      <c r="J25" s="14">
        <v>0.2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4.4" spans="1:18">
      <c r="A26" s="12" t="s">
        <v>63</v>
      </c>
      <c r="B26" s="12" t="s">
        <v>65</v>
      </c>
      <c r="C26" s="12" t="s">
        <v>65</v>
      </c>
      <c r="D26" s="12" t="s">
        <v>251</v>
      </c>
      <c r="E26" s="13" t="s">
        <v>71</v>
      </c>
      <c r="F26" s="14">
        <v>5.99</v>
      </c>
      <c r="G26" s="14">
        <v>5.99</v>
      </c>
      <c r="H26" s="14">
        <v>5.99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  <row r="27" ht="14.4" spans="1:18">
      <c r="A27" s="12" t="s">
        <v>72</v>
      </c>
      <c r="B27" s="12" t="s">
        <v>74</v>
      </c>
      <c r="C27" s="12" t="s">
        <v>69</v>
      </c>
      <c r="D27" s="12" t="s">
        <v>251</v>
      </c>
      <c r="E27" s="13" t="s">
        <v>76</v>
      </c>
      <c r="F27" s="14">
        <v>2.4</v>
      </c>
      <c r="G27" s="14">
        <v>2.4</v>
      </c>
      <c r="H27" s="14">
        <v>2.4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</row>
    <row r="28" ht="14.4" spans="1:18">
      <c r="A28" s="12" t="s">
        <v>72</v>
      </c>
      <c r="B28" s="12" t="s">
        <v>74</v>
      </c>
      <c r="C28" s="12" t="s">
        <v>57</v>
      </c>
      <c r="D28" s="12" t="s">
        <v>251</v>
      </c>
      <c r="E28" s="13" t="s">
        <v>77</v>
      </c>
      <c r="F28" s="14">
        <v>1.39</v>
      </c>
      <c r="G28" s="14">
        <v>1.39</v>
      </c>
      <c r="H28" s="14">
        <v>1.39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</row>
    <row r="29" ht="14.4" spans="1:18">
      <c r="A29" s="12" t="s">
        <v>78</v>
      </c>
      <c r="B29" s="12" t="s">
        <v>69</v>
      </c>
      <c r="C29" s="12" t="s">
        <v>67</v>
      </c>
      <c r="D29" s="12" t="s">
        <v>251</v>
      </c>
      <c r="E29" s="13" t="s">
        <v>81</v>
      </c>
      <c r="F29" s="14">
        <v>3.59</v>
      </c>
      <c r="G29" s="14">
        <v>3.59</v>
      </c>
      <c r="H29" s="14">
        <v>3.59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燕子</cp:lastModifiedBy>
  <dcterms:created xsi:type="dcterms:W3CDTF">2017-01-20T02:12:00Z</dcterms:created>
  <cp:lastPrinted>2019-01-23T03:56:00Z</cp:lastPrinted>
  <dcterms:modified xsi:type="dcterms:W3CDTF">2023-12-20T01:35:30Z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1443694</vt:i4>
  </property>
  <property fmtid="{D5CDD505-2E9C-101B-9397-08002B2CF9AE}" pid="3" name="ICV">
    <vt:lpwstr>B6D451C7785C493787819DD19960FD58_12</vt:lpwstr>
  </property>
  <property fmtid="{D5CDD505-2E9C-101B-9397-08002B2CF9AE}" pid="4" name="KSOProductBuildVer">
    <vt:lpwstr>2052-12.1.0.16120</vt:lpwstr>
  </property>
</Properties>
</file>